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19440" windowHeight="12240"/>
  </bookViews>
  <sheets>
    <sheet name="Begroting 2025-2026" sheetId="1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5"/>
  <c r="M4"/>
  <c r="O64"/>
  <c r="O58"/>
  <c r="O51"/>
  <c r="O45"/>
  <c r="O39"/>
  <c r="O33"/>
  <c r="O24"/>
  <c r="O18"/>
  <c r="O13"/>
  <c r="G58"/>
  <c r="G51"/>
  <c r="G39"/>
  <c r="G33"/>
  <c r="G24"/>
  <c r="G18"/>
  <c r="G13"/>
  <c r="G64" s="1"/>
  <c r="G62"/>
  <c r="O62"/>
</calcChain>
</file>

<file path=xl/sharedStrings.xml><?xml version="1.0" encoding="utf-8"?>
<sst xmlns="http://schemas.openxmlformats.org/spreadsheetml/2006/main" count="106" uniqueCount="80">
  <si>
    <t>Begroting</t>
  </si>
  <si>
    <t>Bridgedistrict Nijmegen</t>
  </si>
  <si>
    <t>Vrijwilligersdrive</t>
  </si>
  <si>
    <t>Overige</t>
  </si>
  <si>
    <t>2e Klasse</t>
  </si>
  <si>
    <t>Viertallen</t>
  </si>
  <si>
    <t>Toekomstdrive</t>
  </si>
  <si>
    <t>Inschrijfgeld</t>
  </si>
  <si>
    <t>Reiskosten</t>
  </si>
  <si>
    <t>Bijdrage NBB</t>
  </si>
  <si>
    <t>BATEN</t>
  </si>
  <si>
    <t>€</t>
  </si>
  <si>
    <t>LASTEN</t>
  </si>
  <si>
    <t>Bijdrage per vereniging</t>
  </si>
  <si>
    <t>Bestuurskosten</t>
  </si>
  <si>
    <t>Vergaderkosten</t>
  </si>
  <si>
    <t>Administratiekosten</t>
  </si>
  <si>
    <t>Representatiekosten</t>
  </si>
  <si>
    <t>Nederlandse Bridge Bond</t>
  </si>
  <si>
    <t>Ledenvergadering/Kaderdagen</t>
  </si>
  <si>
    <t>Retributiegelden</t>
  </si>
  <si>
    <t>ALV</t>
  </si>
  <si>
    <t>Kaderdag</t>
  </si>
  <si>
    <t>Cursussen</t>
  </si>
  <si>
    <t>Docent incl. reiskosten</t>
  </si>
  <si>
    <t>Zaalhuur</t>
  </si>
  <si>
    <t>Districtscompetities</t>
  </si>
  <si>
    <t>Gemengd Paren</t>
  </si>
  <si>
    <t>Senioren Paren</t>
  </si>
  <si>
    <t>Overige bridgeactiviteiten</t>
  </si>
  <si>
    <t>Overige bestuursactiviteiten</t>
  </si>
  <si>
    <t>Clubadviseur</t>
  </si>
  <si>
    <t>Onderwijscoördinator</t>
  </si>
  <si>
    <t>WL-adviseur</t>
  </si>
  <si>
    <t>Dupliceermachine</t>
  </si>
  <si>
    <t>Opbrengst</t>
  </si>
  <si>
    <t>Huur openklapbare boards</t>
  </si>
  <si>
    <t>Overige baten</t>
  </si>
  <si>
    <t>Overige kosten</t>
  </si>
  <si>
    <t>Uitleen beamer</t>
  </si>
  <si>
    <t>Rente SNS</t>
  </si>
  <si>
    <t>Bankkosten SNS</t>
  </si>
  <si>
    <t>Saldo negatief</t>
  </si>
  <si>
    <t>Saldo positief</t>
  </si>
  <si>
    <t>Kampioenschap Groot Gelre</t>
  </si>
  <si>
    <t>CA/CO</t>
  </si>
  <si>
    <t>Open Paren</t>
  </si>
  <si>
    <t>bevroren</t>
  </si>
  <si>
    <t>Kaderdag, bijdrage NBB</t>
  </si>
  <si>
    <t>Nbb rekenprogramma</t>
  </si>
  <si>
    <t>Onderhoud</t>
  </si>
  <si>
    <t>Reservering nieuwe dupliceermachine</t>
  </si>
  <si>
    <t>Participanten</t>
  </si>
  <si>
    <t xml:space="preserve">Overige   </t>
  </si>
  <si>
    <t>reservering bridgemates/zendstation</t>
  </si>
  <si>
    <t>inkomsten</t>
  </si>
  <si>
    <t>We blijven retributie ontvangen.</t>
  </si>
  <si>
    <t>Alleen de seniorenparen blijven via District Nijmegen.</t>
  </si>
  <si>
    <t>Dupliceren blijven gelijke inkomsten</t>
  </si>
  <si>
    <t>Kampioenschap Groot Gelre verwacht bugettair neutraal</t>
  </si>
  <si>
    <t>uitgaven</t>
  </si>
  <si>
    <t>Cursus CA wordt via district MOG gegeven, wij dragen bij in zaalhuur.</t>
  </si>
  <si>
    <t>Overige bestuurskosten is fictieve post</t>
  </si>
  <si>
    <t>Bankkosten zijn gestegen.</t>
  </si>
  <si>
    <t>seizoen 2025-2026</t>
  </si>
  <si>
    <t>Rente NBB</t>
  </si>
  <si>
    <t>Cursus CA/CO wordt via district MOG gegeven.</t>
  </si>
  <si>
    <t>toekomstdrive was vorig jaar voor 2 jaar georganiseerd</t>
  </si>
  <si>
    <t>Percentage rente is gedaald</t>
  </si>
  <si>
    <t>Er is een lening aan Nbb verstrekt</t>
  </si>
  <si>
    <t>We hopen dit jaar weer een toekomst- en vrijwilligersdrive te organiseren</t>
  </si>
  <si>
    <t>2024-2025</t>
  </si>
  <si>
    <t>seizoen</t>
  </si>
  <si>
    <t>2025-2026</t>
  </si>
  <si>
    <t>Regioindeling ALV gelijk gehouden</t>
  </si>
  <si>
    <t>Bestuurskosten onvoorzien in verband met meer vergaderingen</t>
  </si>
  <si>
    <t>vergoeding betalen aan District MOG</t>
  </si>
  <si>
    <t>Alleen de seniorenparen blijven via District Nijmegen maar gaan</t>
  </si>
  <si>
    <t>Dupliceermachine begint ouder te worden dus wordt er onderhoud verwacht</t>
  </si>
  <si>
    <t>Bijlage</t>
  </si>
</sst>
</file>

<file path=xl/styles.xml><?xml version="1.0" encoding="utf-8"?>
<styleSheet xmlns="http://schemas.openxmlformats.org/spreadsheetml/2006/main">
  <numFmts count="4">
    <numFmt numFmtId="164" formatCode="_-* #,##0.00_-;_-* #,##0.00\-;_-* &quot;-&quot;??_-;_-@_-"/>
    <numFmt numFmtId="165" formatCode="_-* #\,##0\.00_-;_-* #\,##0\.00\-;_-* &quot;-&quot;??_-;_-@_-"/>
    <numFmt numFmtId="166" formatCode="&quot;€&quot;\ #,##0.00_-"/>
    <numFmt numFmtId="167" formatCode="0_ ;\-0\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2" applyFont="1"/>
    <xf numFmtId="0" fontId="5" fillId="0" borderId="0" xfId="2" applyFont="1"/>
    <xf numFmtId="166" fontId="5" fillId="0" borderId="0" xfId="2" applyNumberFormat="1" applyFont="1"/>
    <xf numFmtId="1" fontId="5" fillId="0" borderId="0" xfId="2" applyNumberFormat="1" applyFont="1" applyAlignment="1">
      <alignment horizontal="left"/>
    </xf>
    <xf numFmtId="1" fontId="4" fillId="0" borderId="0" xfId="2" applyNumberFormat="1" applyFont="1" applyAlignment="1">
      <alignment horizontal="left"/>
    </xf>
    <xf numFmtId="1" fontId="5" fillId="0" borderId="0" xfId="2" applyNumberFormat="1" applyFont="1"/>
    <xf numFmtId="1" fontId="5" fillId="0" borderId="0" xfId="2" applyNumberFormat="1" applyFont="1" applyAlignment="1">
      <alignment horizontal="right"/>
    </xf>
    <xf numFmtId="1" fontId="5" fillId="0" borderId="0" xfId="2" applyNumberFormat="1" applyFont="1" applyAlignment="1">
      <alignment horizontal="center"/>
    </xf>
    <xf numFmtId="0" fontId="3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6" fontId="5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left"/>
    </xf>
    <xf numFmtId="167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4" fontId="5" fillId="0" borderId="0" xfId="2" applyNumberFormat="1" applyFont="1"/>
    <xf numFmtId="4" fontId="5" fillId="0" borderId="0" xfId="2" applyNumberFormat="1" applyFont="1"/>
    <xf numFmtId="4" fontId="5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14" fontId="4" fillId="0" borderId="0" xfId="2" applyNumberFormat="1" applyFont="1"/>
    <xf numFmtId="4" fontId="5" fillId="0" borderId="0" xfId="2" applyNumberFormat="1" applyFont="1" applyProtection="1">
      <protection locked="0"/>
    </xf>
    <xf numFmtId="4" fontId="5" fillId="0" borderId="1" xfId="2" applyNumberFormat="1" applyFont="1" applyBorder="1" applyAlignment="1">
      <alignment horizontal="center"/>
    </xf>
    <xf numFmtId="4" fontId="4" fillId="0" borderId="0" xfId="2" applyNumberFormat="1" applyFont="1"/>
    <xf numFmtId="4" fontId="3" fillId="0" borderId="0" xfId="2" applyNumberFormat="1" applyFont="1"/>
    <xf numFmtId="165" fontId="3" fillId="0" borderId="0" xfId="2" applyNumberFormat="1" applyFont="1"/>
    <xf numFmtId="165" fontId="10" fillId="0" borderId="0" xfId="2" applyNumberFormat="1" applyFont="1"/>
    <xf numFmtId="4" fontId="5" fillId="0" borderId="1" xfId="2" applyNumberFormat="1" applyFont="1" applyBorder="1"/>
    <xf numFmtId="4" fontId="8" fillId="0" borderId="0" xfId="2" applyNumberFormat="1" applyFont="1"/>
    <xf numFmtId="4" fontId="6" fillId="0" borderId="0" xfId="2" applyNumberFormat="1" applyFont="1" applyProtection="1">
      <protection locked="0"/>
    </xf>
    <xf numFmtId="4" fontId="8" fillId="0" borderId="0" xfId="2" applyNumberFormat="1" applyFont="1" applyProtection="1">
      <protection locked="0"/>
    </xf>
    <xf numFmtId="4" fontId="9" fillId="0" borderId="0" xfId="2" applyNumberFormat="1" applyFont="1" applyProtection="1">
      <protection locked="0"/>
    </xf>
    <xf numFmtId="4" fontId="4" fillId="0" borderId="0" xfId="2" applyNumberFormat="1" applyFont="1" applyProtection="1">
      <protection locked="0"/>
    </xf>
    <xf numFmtId="1" fontId="5" fillId="0" borderId="0" xfId="2" applyNumberFormat="1" applyFont="1" applyProtection="1">
      <protection locked="0"/>
    </xf>
    <xf numFmtId="4" fontId="3" fillId="0" borderId="0" xfId="2" applyNumberFormat="1" applyFont="1" applyProtection="1">
      <protection locked="0"/>
    </xf>
    <xf numFmtId="4" fontId="5" fillId="0" borderId="0" xfId="2" applyNumberFormat="1" applyFont="1" applyAlignment="1">
      <alignment horizontal="right"/>
    </xf>
    <xf numFmtId="4" fontId="4" fillId="0" borderId="2" xfId="2" applyNumberFormat="1" applyFont="1" applyBorder="1"/>
    <xf numFmtId="166" fontId="3" fillId="0" borderId="0" xfId="2" applyNumberFormat="1" applyFont="1"/>
    <xf numFmtId="49" fontId="5" fillId="0" borderId="0" xfId="2" applyNumberFormat="1" applyFont="1" applyProtection="1">
      <protection locked="0"/>
    </xf>
    <xf numFmtId="4" fontId="6" fillId="0" borderId="0" xfId="2" applyNumberFormat="1" applyFont="1"/>
    <xf numFmtId="4" fontId="9" fillId="0" borderId="0" xfId="2" applyNumberFormat="1" applyFont="1"/>
    <xf numFmtId="14" fontId="3" fillId="0" borderId="0" xfId="2" applyNumberFormat="1" applyFont="1"/>
    <xf numFmtId="1" fontId="3" fillId="0" borderId="0" xfId="2" applyNumberFormat="1" applyFont="1" applyAlignment="1">
      <alignment horizontal="left"/>
    </xf>
    <xf numFmtId="166" fontId="3" fillId="0" borderId="0" xfId="2" applyNumberFormat="1" applyFont="1" applyAlignment="1">
      <alignment horizontal="center"/>
    </xf>
    <xf numFmtId="1" fontId="3" fillId="0" borderId="0" xfId="2" applyNumberFormat="1" applyFont="1" applyAlignment="1">
      <alignment horizontal="right"/>
    </xf>
    <xf numFmtId="166" fontId="7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167" fontId="3" fillId="0" borderId="0" xfId="2" applyNumberFormat="1" applyFont="1"/>
    <xf numFmtId="1" fontId="3" fillId="0" borderId="0" xfId="2" applyNumberFormat="1" applyFont="1" applyAlignment="1">
      <alignment horizontal="center"/>
    </xf>
    <xf numFmtId="164" fontId="3" fillId="0" borderId="0" xfId="2" applyNumberFormat="1" applyFont="1"/>
    <xf numFmtId="1" fontId="3" fillId="0" borderId="0" xfId="2" applyNumberFormat="1" applyFont="1"/>
    <xf numFmtId="3" fontId="3" fillId="0" borderId="0" xfId="2" applyNumberFormat="1" applyFont="1"/>
    <xf numFmtId="1" fontId="4" fillId="0" borderId="0" xfId="2" applyNumberFormat="1" applyFont="1"/>
  </cellXfs>
  <cellStyles count="3">
    <cellStyle name="Standaard" xfId="0" builtinId="0"/>
    <cellStyle name="Standaard 2" xfId="1"/>
    <cellStyle name="Standaard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637"/>
  <sheetViews>
    <sheetView tabSelected="1" workbookViewId="0">
      <selection activeCell="A31" sqref="A31"/>
    </sheetView>
  </sheetViews>
  <sheetFormatPr defaultColWidth="9.140625" defaultRowHeight="11.25"/>
  <cols>
    <col min="1" max="1" width="16.7109375" style="9" customWidth="1"/>
    <col min="2" max="2" width="2.7109375" style="9" customWidth="1"/>
    <col min="3" max="4" width="2.7109375" style="39" customWidth="1"/>
    <col min="5" max="5" width="10.7109375" style="39" customWidth="1"/>
    <col min="6" max="6" width="2.7109375" style="39" customWidth="1"/>
    <col min="7" max="7" width="10.85546875" style="39" customWidth="1"/>
    <col min="8" max="8" width="2.7109375" style="39" customWidth="1"/>
    <col min="9" max="9" width="16.7109375" style="39" customWidth="1"/>
    <col min="10" max="12" width="2.7109375" style="39" customWidth="1"/>
    <col min="13" max="13" width="10.7109375" style="9" customWidth="1"/>
    <col min="14" max="14" width="2.7109375" style="9" customWidth="1"/>
    <col min="15" max="15" width="10.7109375" style="9" customWidth="1"/>
    <col min="16" max="16" width="4.7109375" style="9" customWidth="1"/>
    <col min="17" max="21" width="8.7109375" style="9" customWidth="1"/>
    <col min="22" max="22" width="5.7109375" style="9" customWidth="1"/>
    <col min="23" max="16384" width="9.140625" style="9"/>
  </cols>
  <sheetData>
    <row r="1" spans="1:42" ht="12.75" customHeight="1">
      <c r="A1" s="1" t="s">
        <v>1</v>
      </c>
      <c r="B1" s="2"/>
      <c r="C1" s="3"/>
      <c r="D1" s="4"/>
      <c r="E1" s="5" t="s">
        <v>0</v>
      </c>
      <c r="F1" s="5"/>
      <c r="G1" s="3"/>
      <c r="H1" s="3"/>
      <c r="I1" s="5" t="s">
        <v>64</v>
      </c>
      <c r="J1" s="6"/>
      <c r="K1" s="7"/>
      <c r="L1" s="8"/>
      <c r="M1" s="54" t="s">
        <v>79</v>
      </c>
      <c r="N1" s="54">
        <v>5</v>
      </c>
      <c r="O1" s="5"/>
      <c r="P1" s="2"/>
      <c r="Q1" s="2"/>
    </row>
    <row r="2" spans="1:42" s="15" customFormat="1" ht="12.75">
      <c r="A2" s="10"/>
      <c r="B2" s="11"/>
      <c r="C2" s="12"/>
      <c r="D2" s="12"/>
      <c r="E2" s="12"/>
      <c r="F2" s="12"/>
      <c r="G2" s="13"/>
      <c r="H2" s="12"/>
      <c r="I2" s="5"/>
      <c r="J2" s="8"/>
      <c r="K2" s="8"/>
      <c r="L2" s="8"/>
      <c r="M2" s="8"/>
      <c r="N2" s="8"/>
      <c r="O2" s="8"/>
      <c r="P2" s="10"/>
      <c r="Q2" s="10"/>
      <c r="R2" s="14"/>
    </row>
    <row r="3" spans="1:42" s="15" customFormat="1" ht="12.75">
      <c r="A3" s="11"/>
      <c r="B3" s="10"/>
      <c r="C3" s="8"/>
      <c r="D3" s="8"/>
      <c r="E3" s="8" t="s">
        <v>72</v>
      </c>
      <c r="F3" s="8"/>
      <c r="G3" s="8" t="s">
        <v>72</v>
      </c>
      <c r="H3" s="8"/>
      <c r="I3" s="8"/>
      <c r="J3" s="8"/>
      <c r="K3" s="8"/>
      <c r="L3" s="8"/>
      <c r="M3" s="8" t="s">
        <v>72</v>
      </c>
      <c r="N3" s="8"/>
      <c r="O3" s="8" t="s">
        <v>72</v>
      </c>
      <c r="P3" s="10"/>
      <c r="Q3" s="10"/>
      <c r="R3" s="14"/>
    </row>
    <row r="4" spans="1:42" s="15" customFormat="1" ht="12.75">
      <c r="A4" s="11"/>
      <c r="B4" s="10"/>
      <c r="C4" s="8"/>
      <c r="D4" s="8"/>
      <c r="E4" s="8" t="s">
        <v>71</v>
      </c>
      <c r="F4" s="8"/>
      <c r="G4" s="8" t="s">
        <v>73</v>
      </c>
      <c r="H4" s="8"/>
      <c r="I4" s="8"/>
      <c r="J4" s="8"/>
      <c r="K4" s="8"/>
      <c r="L4" s="8"/>
      <c r="M4" s="8" t="str">
        <f>E4</f>
        <v>2024-2025</v>
      </c>
      <c r="N4" s="8"/>
      <c r="O4" s="8" t="str">
        <f>G4</f>
        <v>2025-2026</v>
      </c>
      <c r="P4" s="10"/>
      <c r="Q4" s="10"/>
      <c r="R4" s="14"/>
    </row>
    <row r="5" spans="1:42" s="15" customFormat="1" ht="12.75">
      <c r="A5" s="16"/>
      <c r="B5" s="11"/>
      <c r="C5" s="17"/>
      <c r="D5" s="17"/>
      <c r="E5" s="18" t="s">
        <v>0</v>
      </c>
      <c r="F5" s="18"/>
      <c r="G5" s="18" t="s">
        <v>0</v>
      </c>
      <c r="H5" s="17"/>
      <c r="I5" s="17"/>
      <c r="J5" s="17"/>
      <c r="K5" s="17"/>
      <c r="L5" s="17"/>
      <c r="M5" s="18" t="s">
        <v>0</v>
      </c>
      <c r="N5" s="18"/>
      <c r="O5" s="18" t="s">
        <v>0</v>
      </c>
      <c r="P5" s="18"/>
      <c r="Q5" s="18"/>
      <c r="R5" s="19"/>
      <c r="S5" s="19"/>
      <c r="T5" s="20"/>
      <c r="U5" s="20"/>
      <c r="V5" s="21"/>
    </row>
    <row r="6" spans="1:42" ht="12" customHeight="1">
      <c r="A6" s="22" t="s">
        <v>10</v>
      </c>
      <c r="B6" s="16"/>
      <c r="C6" s="23"/>
      <c r="D6" s="17"/>
      <c r="E6" s="24" t="s">
        <v>11</v>
      </c>
      <c r="F6" s="17"/>
      <c r="G6" s="24" t="s">
        <v>11</v>
      </c>
      <c r="H6" s="17"/>
      <c r="I6" s="25" t="s">
        <v>12</v>
      </c>
      <c r="J6" s="17"/>
      <c r="K6" s="17"/>
      <c r="L6" s="17"/>
      <c r="M6" s="24" t="s">
        <v>11</v>
      </c>
      <c r="N6" s="17"/>
      <c r="O6" s="24" t="s">
        <v>11</v>
      </c>
      <c r="P6" s="17"/>
      <c r="Q6" s="17"/>
      <c r="R6" s="26"/>
      <c r="S6" s="26"/>
      <c r="T6" s="26"/>
      <c r="U6" s="26"/>
    </row>
    <row r="7" spans="1:42" ht="12" customHeight="1">
      <c r="A7" s="16"/>
      <c r="B7" s="16"/>
      <c r="C7" s="2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26"/>
      <c r="S7" s="26"/>
      <c r="T7" s="26"/>
      <c r="U7" s="26"/>
    </row>
    <row r="8" spans="1:42" ht="12" customHeight="1">
      <c r="A8" s="22" t="s">
        <v>13</v>
      </c>
      <c r="B8" s="16"/>
      <c r="C8" s="23"/>
      <c r="D8" s="17"/>
      <c r="E8" s="17"/>
      <c r="F8" s="17"/>
      <c r="G8" s="17"/>
      <c r="H8" s="17"/>
      <c r="I8" s="25" t="s">
        <v>14</v>
      </c>
      <c r="J8" s="17"/>
      <c r="K8" s="17"/>
      <c r="L8" s="17"/>
      <c r="M8" s="17"/>
      <c r="N8" s="17"/>
      <c r="O8" s="17"/>
      <c r="P8" s="17"/>
      <c r="Q8" s="17"/>
      <c r="R8" s="26"/>
      <c r="S8" s="26"/>
      <c r="T8" s="26"/>
      <c r="U8" s="26"/>
      <c r="W8" s="27"/>
      <c r="X8" s="27"/>
      <c r="Y8" s="27"/>
      <c r="Z8" s="27"/>
      <c r="AA8" s="28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ht="12" customHeight="1">
      <c r="A9" s="16" t="s">
        <v>47</v>
      </c>
      <c r="B9" s="16"/>
      <c r="C9" s="23"/>
      <c r="D9" s="17"/>
      <c r="E9" s="17">
        <v>0</v>
      </c>
      <c r="F9" s="17"/>
      <c r="G9" s="17">
        <v>0</v>
      </c>
      <c r="H9" s="17"/>
      <c r="I9" s="17" t="s">
        <v>15</v>
      </c>
      <c r="J9" s="17"/>
      <c r="K9" s="17"/>
      <c r="L9" s="17"/>
      <c r="M9" s="17">
        <v>100</v>
      </c>
      <c r="N9" s="17"/>
      <c r="O9" s="17">
        <v>100</v>
      </c>
      <c r="P9" s="17"/>
      <c r="Q9" s="17"/>
      <c r="R9" s="26"/>
      <c r="S9" s="26"/>
      <c r="T9" s="26"/>
      <c r="U9" s="26"/>
      <c r="W9" s="27"/>
      <c r="X9" s="27"/>
      <c r="Y9" s="27"/>
      <c r="Z9" s="27"/>
      <c r="AA9" s="28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42" ht="12" customHeight="1">
      <c r="A10" s="16"/>
      <c r="B10" s="16"/>
      <c r="C10" s="17"/>
      <c r="D10" s="17"/>
      <c r="E10" s="17"/>
      <c r="F10" s="17"/>
      <c r="G10" s="17"/>
      <c r="H10" s="17"/>
      <c r="I10" s="17" t="s">
        <v>8</v>
      </c>
      <c r="J10" s="17"/>
      <c r="K10" s="17"/>
      <c r="L10" s="17"/>
      <c r="M10" s="17">
        <v>250</v>
      </c>
      <c r="N10" s="17"/>
      <c r="O10" s="17">
        <v>250</v>
      </c>
      <c r="P10" s="17"/>
      <c r="Q10" s="17"/>
      <c r="R10" s="26"/>
      <c r="S10" s="26"/>
      <c r="T10" s="26"/>
      <c r="U10" s="26"/>
      <c r="W10" s="27"/>
      <c r="X10" s="27"/>
      <c r="Y10" s="27"/>
      <c r="Z10" s="27"/>
      <c r="AA10" s="28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2" ht="12" customHeight="1">
      <c r="A11" s="16"/>
      <c r="B11" s="16"/>
      <c r="C11" s="17"/>
      <c r="D11" s="17"/>
      <c r="E11" s="17"/>
      <c r="F11" s="17"/>
      <c r="G11" s="17"/>
      <c r="H11" s="17"/>
      <c r="I11" s="17" t="s">
        <v>16</v>
      </c>
      <c r="J11" s="17"/>
      <c r="K11" s="17"/>
      <c r="L11" s="17"/>
      <c r="M11" s="17">
        <v>100</v>
      </c>
      <c r="N11" s="17"/>
      <c r="O11" s="17">
        <v>100</v>
      </c>
      <c r="P11" s="17"/>
      <c r="Q11" s="17"/>
      <c r="R11" s="26"/>
      <c r="S11" s="26"/>
      <c r="T11" s="26"/>
      <c r="U11" s="26"/>
      <c r="W11" s="27"/>
      <c r="X11" s="27"/>
      <c r="Y11" s="27"/>
      <c r="Z11" s="27"/>
      <c r="AA11" s="28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2" ht="12" customHeight="1">
      <c r="A12" s="16"/>
      <c r="B12" s="16"/>
      <c r="C12" s="17"/>
      <c r="D12" s="17"/>
      <c r="E12" s="29"/>
      <c r="F12" s="17"/>
      <c r="G12" s="29"/>
      <c r="H12" s="17"/>
      <c r="I12" s="17" t="s">
        <v>17</v>
      </c>
      <c r="J12" s="17"/>
      <c r="K12" s="17"/>
      <c r="L12" s="17"/>
      <c r="M12" s="29">
        <v>250</v>
      </c>
      <c r="N12" s="17"/>
      <c r="O12" s="29">
        <v>400</v>
      </c>
      <c r="P12" s="17"/>
      <c r="Q12" s="17"/>
      <c r="R12" s="26"/>
      <c r="S12" s="26"/>
      <c r="T12" s="26"/>
      <c r="U12" s="26"/>
      <c r="W12" s="27"/>
      <c r="X12" s="27"/>
      <c r="Y12" s="27"/>
      <c r="Z12" s="27"/>
      <c r="AA12" s="28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 spans="1:42" ht="12" customHeight="1">
      <c r="A13" s="16"/>
      <c r="B13" s="16"/>
      <c r="C13" s="17"/>
      <c r="D13" s="17"/>
      <c r="E13" s="30">
        <v>0</v>
      </c>
      <c r="F13" s="17"/>
      <c r="G13" s="30">
        <f>SUM(G9:G12)</f>
        <v>0</v>
      </c>
      <c r="H13" s="17"/>
      <c r="I13" s="17"/>
      <c r="J13" s="17"/>
      <c r="K13" s="17"/>
      <c r="L13" s="17"/>
      <c r="M13" s="30">
        <v>700</v>
      </c>
      <c r="N13" s="17"/>
      <c r="O13" s="30">
        <f>SUM(O9:O12)</f>
        <v>850</v>
      </c>
      <c r="P13" s="17"/>
      <c r="Q13" s="17"/>
      <c r="R13" s="26"/>
      <c r="S13" s="26"/>
      <c r="T13" s="26"/>
      <c r="U13" s="26"/>
      <c r="W13" s="27"/>
      <c r="X13" s="27"/>
      <c r="Y13" s="27"/>
      <c r="Z13" s="27"/>
      <c r="AA13" s="28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 spans="1:42" ht="12" customHeight="1">
      <c r="A14" s="22" t="s">
        <v>18</v>
      </c>
      <c r="B14" s="16"/>
      <c r="C14" s="23"/>
      <c r="D14" s="17"/>
      <c r="E14" s="17"/>
      <c r="F14" s="17"/>
      <c r="G14" s="17"/>
      <c r="H14" s="17"/>
      <c r="I14" s="25" t="s">
        <v>19</v>
      </c>
      <c r="J14" s="17"/>
      <c r="K14" s="17"/>
      <c r="L14" s="17"/>
      <c r="M14" s="17"/>
      <c r="N14" s="17"/>
      <c r="O14" s="17"/>
      <c r="P14" s="17"/>
      <c r="Q14" s="17"/>
      <c r="R14" s="26"/>
      <c r="S14" s="26"/>
      <c r="T14" s="26"/>
      <c r="U14" s="26"/>
      <c r="W14" s="27"/>
      <c r="X14" s="27"/>
      <c r="Y14" s="27"/>
      <c r="Z14" s="27"/>
      <c r="AA14" s="28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</row>
    <row r="15" spans="1:42" ht="12" customHeight="1">
      <c r="A15" s="16" t="s">
        <v>20</v>
      </c>
      <c r="B15" s="16"/>
      <c r="C15" s="23"/>
      <c r="D15" s="17"/>
      <c r="E15" s="17">
        <v>2200</v>
      </c>
      <c r="F15" s="17"/>
      <c r="G15" s="17">
        <v>2500</v>
      </c>
      <c r="H15" s="17"/>
      <c r="I15" s="17" t="s">
        <v>21</v>
      </c>
      <c r="J15" s="17"/>
      <c r="K15" s="17"/>
      <c r="L15" s="17"/>
      <c r="M15" s="17">
        <v>200</v>
      </c>
      <c r="N15" s="17"/>
      <c r="O15" s="17">
        <v>300</v>
      </c>
      <c r="P15" s="17"/>
      <c r="Q15" s="17"/>
      <c r="R15" s="26"/>
      <c r="S15" s="26"/>
      <c r="T15" s="26"/>
      <c r="U15" s="26"/>
      <c r="W15" s="27"/>
      <c r="X15" s="27"/>
      <c r="Y15" s="27"/>
      <c r="Z15" s="27"/>
      <c r="AA15" s="28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 spans="1:42" ht="12" customHeight="1">
      <c r="A16" s="16" t="s">
        <v>48</v>
      </c>
      <c r="B16" s="16"/>
      <c r="C16" s="23"/>
      <c r="D16" s="17"/>
      <c r="E16" s="17"/>
      <c r="F16" s="17"/>
      <c r="G16" s="17"/>
      <c r="H16" s="17"/>
      <c r="I16" s="17" t="s">
        <v>22</v>
      </c>
      <c r="J16" s="17"/>
      <c r="K16" s="17"/>
      <c r="L16" s="17"/>
      <c r="M16" s="17"/>
      <c r="N16" s="17"/>
      <c r="O16" s="17"/>
      <c r="P16" s="17"/>
      <c r="Q16" s="17"/>
      <c r="R16" s="26"/>
      <c r="S16" s="26"/>
      <c r="T16" s="26"/>
      <c r="U16" s="26"/>
      <c r="W16" s="27"/>
      <c r="X16" s="27"/>
      <c r="Y16" s="27"/>
      <c r="Z16" s="27"/>
      <c r="AA16" s="28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ht="12" customHeight="1">
      <c r="A17" s="16"/>
      <c r="B17" s="16"/>
      <c r="C17" s="23"/>
      <c r="D17" s="17"/>
      <c r="E17" s="29"/>
      <c r="F17" s="17"/>
      <c r="G17" s="29"/>
      <c r="H17" s="17"/>
      <c r="I17" s="17"/>
      <c r="J17" s="17"/>
      <c r="K17" s="17"/>
      <c r="L17" s="17"/>
      <c r="M17" s="29"/>
      <c r="N17" s="17"/>
      <c r="O17" s="29"/>
      <c r="P17" s="17"/>
      <c r="Q17" s="17"/>
      <c r="R17" s="26"/>
      <c r="S17" s="26"/>
      <c r="T17" s="26"/>
      <c r="U17" s="26"/>
      <c r="W17" s="27"/>
      <c r="X17" s="27"/>
      <c r="Y17" s="27"/>
      <c r="Z17" s="27"/>
      <c r="AA17" s="28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1:42" ht="12" customHeight="1">
      <c r="A18" s="16"/>
      <c r="B18" s="16"/>
      <c r="C18" s="31"/>
      <c r="D18" s="31"/>
      <c r="E18" s="32">
        <v>2200</v>
      </c>
      <c r="F18" s="31"/>
      <c r="G18" s="32">
        <f>SUM(G15:G17)</f>
        <v>2500</v>
      </c>
      <c r="H18" s="31"/>
      <c r="I18" s="31"/>
      <c r="J18" s="31"/>
      <c r="K18" s="31"/>
      <c r="L18" s="31"/>
      <c r="M18" s="32">
        <v>200</v>
      </c>
      <c r="N18" s="31"/>
      <c r="O18" s="32">
        <f>SUM(O15:O17)</f>
        <v>300</v>
      </c>
      <c r="P18" s="31"/>
      <c r="Q18" s="31"/>
      <c r="R18" s="33"/>
      <c r="S18" s="33"/>
      <c r="T18" s="33"/>
      <c r="U18" s="26"/>
      <c r="W18" s="27"/>
      <c r="X18" s="27"/>
      <c r="Y18" s="27"/>
      <c r="Z18" s="27"/>
      <c r="AA18" s="28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pans="1:42" ht="12" customHeight="1">
      <c r="A19" s="22" t="s">
        <v>23</v>
      </c>
      <c r="B19" s="16"/>
      <c r="C19" s="23"/>
      <c r="D19" s="17"/>
      <c r="E19" s="17"/>
      <c r="F19" s="17"/>
      <c r="G19" s="17"/>
      <c r="H19" s="17"/>
      <c r="I19" s="25" t="s">
        <v>23</v>
      </c>
      <c r="J19" s="17"/>
      <c r="K19" s="17"/>
      <c r="L19" s="17"/>
      <c r="M19" s="17"/>
      <c r="N19" s="17"/>
      <c r="O19" s="17"/>
      <c r="P19" s="17"/>
      <c r="Q19" s="17"/>
      <c r="R19" s="26"/>
      <c r="S19" s="26"/>
      <c r="T19" s="26"/>
      <c r="U19" s="26"/>
      <c r="W19" s="27"/>
      <c r="X19" s="27"/>
      <c r="Y19" s="27"/>
      <c r="Z19" s="27"/>
      <c r="AA19" s="28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ht="12" customHeight="1">
      <c r="A20" s="16" t="s">
        <v>45</v>
      </c>
      <c r="B20" s="16"/>
      <c r="C20" s="23"/>
      <c r="D20" s="17"/>
      <c r="E20" s="17">
        <v>0</v>
      </c>
      <c r="F20" s="17"/>
      <c r="G20" s="17">
        <v>500</v>
      </c>
      <c r="H20" s="17"/>
      <c r="I20" s="16" t="s">
        <v>45</v>
      </c>
      <c r="J20" s="17"/>
      <c r="K20" s="17"/>
      <c r="L20" s="17"/>
      <c r="M20" s="17">
        <v>0</v>
      </c>
      <c r="N20" s="17"/>
      <c r="O20" s="17">
        <v>500</v>
      </c>
      <c r="P20" s="17"/>
      <c r="Q20" s="17"/>
      <c r="R20" s="26"/>
      <c r="S20" s="26"/>
      <c r="T20" s="26"/>
      <c r="U20" s="26"/>
      <c r="W20" s="27"/>
      <c r="X20" s="27"/>
      <c r="Y20" s="27"/>
      <c r="Z20" s="27"/>
      <c r="AA20" s="28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ht="12" customHeight="1">
      <c r="A21" s="16" t="s">
        <v>49</v>
      </c>
      <c r="B21" s="16"/>
      <c r="C21" s="23"/>
      <c r="D21" s="17"/>
      <c r="E21" s="17">
        <v>0</v>
      </c>
      <c r="F21" s="17"/>
      <c r="G21" s="17">
        <v>0</v>
      </c>
      <c r="H21" s="17"/>
      <c r="I21" s="17" t="s">
        <v>24</v>
      </c>
      <c r="J21" s="17"/>
      <c r="K21" s="17"/>
      <c r="L21" s="17"/>
      <c r="M21" s="17">
        <v>0</v>
      </c>
      <c r="N21" s="17"/>
      <c r="O21" s="17">
        <v>0</v>
      </c>
      <c r="P21" s="17"/>
      <c r="Q21" s="17"/>
      <c r="R21" s="26"/>
      <c r="S21" s="26"/>
      <c r="T21" s="26"/>
      <c r="U21" s="26"/>
      <c r="W21" s="27"/>
      <c r="X21" s="27"/>
      <c r="Y21" s="27"/>
      <c r="Z21" s="27"/>
      <c r="AA21" s="28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42" ht="12" customHeight="1">
      <c r="A22" s="16"/>
      <c r="B22" s="16"/>
      <c r="C22" s="23"/>
      <c r="D22" s="17"/>
      <c r="E22" s="17">
        <v>0</v>
      </c>
      <c r="F22" s="17"/>
      <c r="G22" s="17">
        <v>0</v>
      </c>
      <c r="H22" s="17"/>
      <c r="I22" s="17" t="s">
        <v>25</v>
      </c>
      <c r="J22" s="17"/>
      <c r="K22" s="17"/>
      <c r="L22" s="17"/>
      <c r="M22" s="17">
        <v>220</v>
      </c>
      <c r="N22" s="17"/>
      <c r="O22" s="17">
        <v>0</v>
      </c>
      <c r="P22" s="17"/>
      <c r="Q22" s="17"/>
      <c r="R22" s="26"/>
      <c r="S22" s="26"/>
      <c r="T22" s="26"/>
      <c r="U22" s="26"/>
      <c r="W22" s="27"/>
      <c r="X22" s="27"/>
      <c r="Y22" s="27"/>
      <c r="Z22" s="27"/>
      <c r="AA22" s="28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42" ht="12" customHeight="1">
      <c r="A23" s="16"/>
      <c r="B23" s="16"/>
      <c r="C23" s="23"/>
      <c r="D23" s="17"/>
      <c r="E23" s="29">
        <v>0</v>
      </c>
      <c r="F23" s="17"/>
      <c r="G23" s="29">
        <v>0</v>
      </c>
      <c r="H23" s="17"/>
      <c r="I23" s="16" t="s">
        <v>49</v>
      </c>
      <c r="J23" s="17"/>
      <c r="K23" s="17"/>
      <c r="L23" s="17"/>
      <c r="M23" s="29">
        <v>0</v>
      </c>
      <c r="N23" s="17"/>
      <c r="O23" s="29">
        <v>0</v>
      </c>
      <c r="P23" s="17"/>
      <c r="Q23" s="17"/>
      <c r="R23" s="26"/>
      <c r="S23" s="26"/>
      <c r="T23" s="26"/>
      <c r="U23" s="26"/>
      <c r="W23" s="27"/>
      <c r="X23" s="27"/>
      <c r="Y23" s="27"/>
      <c r="Z23" s="27"/>
      <c r="AA23" s="28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</row>
    <row r="24" spans="1:42" ht="12" customHeight="1">
      <c r="A24" s="16"/>
      <c r="B24" s="16"/>
      <c r="C24" s="23"/>
      <c r="D24" s="17"/>
      <c r="E24" s="30">
        <v>0</v>
      </c>
      <c r="F24" s="17"/>
      <c r="G24" s="30">
        <f>SUM(G20:G23)</f>
        <v>500</v>
      </c>
      <c r="H24" s="17"/>
      <c r="I24" s="17"/>
      <c r="J24" s="17"/>
      <c r="K24" s="17"/>
      <c r="L24" s="17"/>
      <c r="M24" s="30">
        <v>220</v>
      </c>
      <c r="N24" s="17"/>
      <c r="O24" s="30">
        <f>SUM(O20:O23)</f>
        <v>500</v>
      </c>
      <c r="P24" s="17"/>
      <c r="Q24" s="17"/>
      <c r="R24" s="26"/>
      <c r="S24" s="26"/>
      <c r="T24" s="26"/>
      <c r="U24" s="26"/>
      <c r="W24" s="27"/>
      <c r="X24" s="27"/>
      <c r="Y24" s="27"/>
      <c r="Z24" s="27"/>
      <c r="AA24" s="28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</row>
    <row r="25" spans="1:42" ht="12" customHeight="1">
      <c r="A25" s="22" t="s">
        <v>26</v>
      </c>
      <c r="B25" s="16"/>
      <c r="C25" s="31"/>
      <c r="D25" s="31"/>
      <c r="E25" s="31"/>
      <c r="F25" s="31"/>
      <c r="G25" s="31"/>
      <c r="H25" s="31"/>
      <c r="I25" s="34" t="s">
        <v>26</v>
      </c>
      <c r="J25" s="31"/>
      <c r="K25" s="31"/>
      <c r="L25" s="31"/>
      <c r="M25" s="31"/>
      <c r="N25" s="31"/>
      <c r="O25" s="31"/>
      <c r="P25" s="31"/>
      <c r="Q25" s="31"/>
      <c r="R25" s="33"/>
      <c r="S25" s="33"/>
      <c r="T25" s="33"/>
      <c r="U25" s="26"/>
      <c r="W25" s="27"/>
      <c r="X25" s="27"/>
      <c r="Y25" s="27"/>
      <c r="Z25" s="27"/>
      <c r="AA25" s="28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  <row r="26" spans="1:42" ht="12" customHeight="1">
      <c r="A26" s="16" t="s">
        <v>27</v>
      </c>
      <c r="B26" s="16"/>
      <c r="C26" s="35">
        <v>0</v>
      </c>
      <c r="D26" s="17"/>
      <c r="E26" s="17">
        <v>0</v>
      </c>
      <c r="F26" s="17"/>
      <c r="G26" s="17">
        <v>0</v>
      </c>
      <c r="H26" s="17"/>
      <c r="I26" s="16" t="s">
        <v>27</v>
      </c>
      <c r="J26" s="17"/>
      <c r="K26" s="17"/>
      <c r="L26" s="17"/>
      <c r="M26" s="17">
        <v>0</v>
      </c>
      <c r="N26" s="17"/>
      <c r="O26" s="17">
        <v>50</v>
      </c>
      <c r="P26" s="17"/>
      <c r="Q26" s="17"/>
      <c r="R26" s="26"/>
      <c r="S26" s="26"/>
      <c r="T26" s="26"/>
      <c r="U26" s="26"/>
      <c r="W26" s="27"/>
      <c r="X26" s="27"/>
      <c r="Y26" s="27"/>
      <c r="Z26" s="27"/>
      <c r="AA26" s="28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1:42" ht="12" customHeight="1">
      <c r="A27" s="16" t="s">
        <v>5</v>
      </c>
      <c r="B27" s="16"/>
      <c r="C27" s="35">
        <v>0</v>
      </c>
      <c r="D27" s="17"/>
      <c r="E27" s="17">
        <v>0</v>
      </c>
      <c r="F27" s="17"/>
      <c r="G27" s="17">
        <v>0</v>
      </c>
      <c r="H27" s="17"/>
      <c r="I27" s="16" t="s">
        <v>5</v>
      </c>
      <c r="J27" s="17"/>
      <c r="K27" s="17"/>
      <c r="L27" s="17"/>
      <c r="M27" s="17">
        <v>0</v>
      </c>
      <c r="N27" s="17"/>
      <c r="O27" s="17">
        <v>50</v>
      </c>
      <c r="P27" s="17"/>
      <c r="Q27" s="17"/>
      <c r="R27" s="26"/>
      <c r="S27" s="26"/>
      <c r="T27" s="26"/>
      <c r="U27" s="26"/>
      <c r="W27" s="27"/>
      <c r="X27" s="27"/>
      <c r="Y27" s="27"/>
      <c r="Z27" s="27"/>
      <c r="AA27" s="28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</row>
    <row r="28" spans="1:42" ht="12" customHeight="1">
      <c r="A28" s="16" t="s">
        <v>46</v>
      </c>
      <c r="B28" s="16"/>
      <c r="C28" s="35">
        <v>0</v>
      </c>
      <c r="D28" s="17"/>
      <c r="E28" s="17">
        <v>0</v>
      </c>
      <c r="F28" s="17"/>
      <c r="G28" s="17">
        <v>0</v>
      </c>
      <c r="H28" s="17"/>
      <c r="I28" s="16" t="s">
        <v>46</v>
      </c>
      <c r="J28" s="17"/>
      <c r="K28" s="17"/>
      <c r="L28" s="17"/>
      <c r="M28" s="17">
        <v>0</v>
      </c>
      <c r="N28" s="17"/>
      <c r="O28" s="17">
        <v>50</v>
      </c>
      <c r="P28" s="17"/>
      <c r="Q28" s="17"/>
      <c r="R28" s="26"/>
      <c r="S28" s="26"/>
      <c r="T28" s="26"/>
      <c r="U28" s="26"/>
      <c r="W28" s="27"/>
      <c r="X28" s="27"/>
      <c r="Y28" s="27"/>
      <c r="Z28" s="27"/>
      <c r="AA28" s="28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</row>
    <row r="29" spans="1:42" ht="12" customHeight="1">
      <c r="A29" s="16" t="s">
        <v>28</v>
      </c>
      <c r="B29" s="16"/>
      <c r="C29" s="35">
        <v>20</v>
      </c>
      <c r="D29" s="17"/>
      <c r="E29" s="17">
        <v>720</v>
      </c>
      <c r="F29" s="17"/>
      <c r="G29" s="17">
        <v>600</v>
      </c>
      <c r="H29" s="17"/>
      <c r="I29" s="16" t="s">
        <v>28</v>
      </c>
      <c r="J29" s="17"/>
      <c r="K29" s="17"/>
      <c r="L29" s="17"/>
      <c r="M29" s="17">
        <v>850</v>
      </c>
      <c r="N29" s="17"/>
      <c r="O29" s="17">
        <v>950</v>
      </c>
      <c r="P29" s="17"/>
      <c r="Q29" s="17"/>
      <c r="R29" s="26"/>
      <c r="S29" s="26"/>
      <c r="T29" s="26"/>
      <c r="U29" s="26"/>
      <c r="W29" s="27"/>
      <c r="X29" s="27"/>
      <c r="Y29" s="27"/>
      <c r="Z29" s="27"/>
      <c r="AA29" s="28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</row>
    <row r="30" spans="1:42" ht="12" customHeight="1">
      <c r="A30" s="16"/>
      <c r="B30" s="16"/>
      <c r="C30" s="35"/>
      <c r="D30" s="17"/>
      <c r="E30" s="17"/>
      <c r="F30" s="17"/>
      <c r="G30" s="17"/>
      <c r="H30" s="17"/>
      <c r="I30" s="16" t="s">
        <v>4</v>
      </c>
      <c r="J30" s="17"/>
      <c r="K30" s="17"/>
      <c r="L30" s="17"/>
      <c r="M30" s="17">
        <v>0</v>
      </c>
      <c r="N30" s="17"/>
      <c r="O30" s="17">
        <v>0</v>
      </c>
      <c r="P30" s="17"/>
      <c r="Q30" s="17"/>
      <c r="R30" s="26"/>
      <c r="S30" s="26"/>
      <c r="T30" s="26"/>
      <c r="U30" s="26"/>
      <c r="W30" s="27"/>
      <c r="X30" s="27"/>
      <c r="Y30" s="27"/>
      <c r="Z30" s="27"/>
      <c r="AA30" s="28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</row>
    <row r="31" spans="1:42" ht="12" customHeight="1">
      <c r="A31" s="16"/>
      <c r="B31" s="16"/>
      <c r="C31" s="35"/>
      <c r="D31" s="17"/>
      <c r="E31" s="17"/>
      <c r="F31" s="17"/>
      <c r="G31" s="17"/>
      <c r="H31" s="17"/>
      <c r="I31" s="16"/>
      <c r="J31" s="17"/>
      <c r="K31" s="17"/>
      <c r="L31" s="17"/>
      <c r="M31" s="17"/>
      <c r="N31" s="17"/>
      <c r="O31" s="17"/>
      <c r="P31" s="17"/>
      <c r="Q31" s="17"/>
      <c r="R31" s="26"/>
      <c r="S31" s="26"/>
      <c r="T31" s="26"/>
      <c r="U31" s="26"/>
      <c r="W31" s="27"/>
      <c r="X31" s="27"/>
      <c r="Y31" s="27"/>
      <c r="Z31" s="27"/>
      <c r="AA31" s="28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</row>
    <row r="32" spans="1:42" ht="12" customHeight="1">
      <c r="A32" s="16"/>
      <c r="B32" s="16"/>
      <c r="C32" s="23"/>
      <c r="D32" s="17"/>
      <c r="E32" s="29"/>
      <c r="F32" s="17"/>
      <c r="G32" s="29"/>
      <c r="H32" s="17"/>
      <c r="I32" s="16"/>
      <c r="J32" s="17"/>
      <c r="K32" s="17"/>
      <c r="L32" s="17"/>
      <c r="M32" s="29"/>
      <c r="N32" s="17"/>
      <c r="O32" s="29"/>
      <c r="P32" s="17"/>
      <c r="Q32" s="17"/>
      <c r="R32" s="26"/>
      <c r="S32" s="26"/>
      <c r="T32" s="26"/>
      <c r="U32" s="26"/>
      <c r="W32" s="27"/>
      <c r="X32" s="27"/>
      <c r="Y32" s="27"/>
      <c r="Z32" s="27"/>
      <c r="AA32" s="28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</row>
    <row r="33" spans="1:42" ht="12" customHeight="1">
      <c r="A33" s="16"/>
      <c r="B33" s="16"/>
      <c r="C33" s="23"/>
      <c r="D33" s="17"/>
      <c r="E33" s="30">
        <v>720</v>
      </c>
      <c r="F33" s="17"/>
      <c r="G33" s="30">
        <f>SUM(G26:G32)</f>
        <v>600</v>
      </c>
      <c r="H33" s="17"/>
      <c r="I33" s="17"/>
      <c r="J33" s="17"/>
      <c r="K33" s="17"/>
      <c r="L33" s="17"/>
      <c r="M33" s="30">
        <v>850</v>
      </c>
      <c r="N33" s="17"/>
      <c r="O33" s="30">
        <f>SUM(O26:O32)</f>
        <v>1100</v>
      </c>
      <c r="P33" s="17"/>
      <c r="Q33" s="17"/>
      <c r="R33" s="26"/>
      <c r="S33" s="26"/>
      <c r="T33" s="26"/>
      <c r="U33" s="26"/>
      <c r="W33" s="27"/>
      <c r="X33" s="27"/>
      <c r="Y33" s="27"/>
      <c r="Z33" s="27"/>
      <c r="AA33" s="28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1:42" ht="12" customHeight="1">
      <c r="A34" s="22" t="s">
        <v>29</v>
      </c>
      <c r="B34" s="16"/>
      <c r="C34" s="23"/>
      <c r="D34" s="17"/>
      <c r="E34" s="17"/>
      <c r="F34" s="17"/>
      <c r="G34" s="17"/>
      <c r="H34" s="17"/>
      <c r="I34" s="22" t="s">
        <v>29</v>
      </c>
      <c r="J34" s="17"/>
      <c r="K34" s="17"/>
      <c r="L34" s="17"/>
      <c r="M34" s="17"/>
      <c r="N34" s="17"/>
      <c r="O34" s="17"/>
      <c r="P34" s="17"/>
      <c r="Q34" s="17"/>
      <c r="R34" s="26"/>
      <c r="S34" s="26"/>
      <c r="T34" s="26"/>
      <c r="U34" s="26"/>
      <c r="W34" s="27"/>
      <c r="X34" s="27"/>
      <c r="Y34" s="27"/>
      <c r="Z34" s="27"/>
      <c r="AA34" s="28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42" ht="12" customHeight="1">
      <c r="A35" s="16" t="s">
        <v>6</v>
      </c>
      <c r="B35" s="16" t="s">
        <v>7</v>
      </c>
      <c r="C35" s="23"/>
      <c r="D35" s="17"/>
      <c r="E35" s="17">
        <v>150</v>
      </c>
      <c r="F35" s="17"/>
      <c r="G35" s="17">
        <v>150</v>
      </c>
      <c r="H35" s="17"/>
      <c r="I35" s="16" t="s">
        <v>6</v>
      </c>
      <c r="J35" s="17"/>
      <c r="K35" s="17"/>
      <c r="L35" s="17"/>
      <c r="M35" s="17">
        <v>525</v>
      </c>
      <c r="N35" s="17"/>
      <c r="O35" s="17">
        <v>525</v>
      </c>
      <c r="P35" s="17"/>
      <c r="Q35" s="17"/>
      <c r="R35" s="26"/>
      <c r="S35" s="26"/>
      <c r="T35" s="26"/>
      <c r="U35" s="26"/>
      <c r="W35" s="27"/>
      <c r="X35" s="27"/>
      <c r="Y35" s="27"/>
      <c r="Z35" s="27"/>
      <c r="AA35" s="28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1:42" ht="12" customHeight="1">
      <c r="A36" s="16" t="s">
        <v>6</v>
      </c>
      <c r="B36" s="16" t="s">
        <v>9</v>
      </c>
      <c r="C36" s="23"/>
      <c r="D36" s="17"/>
      <c r="E36" s="17">
        <v>200</v>
      </c>
      <c r="F36" s="17"/>
      <c r="G36" s="17">
        <v>200</v>
      </c>
      <c r="H36" s="17"/>
      <c r="I36" s="16" t="s">
        <v>2</v>
      </c>
      <c r="J36" s="17"/>
      <c r="K36" s="17"/>
      <c r="L36" s="17"/>
      <c r="M36" s="17">
        <v>600</v>
      </c>
      <c r="N36" s="17"/>
      <c r="O36" s="17">
        <v>600</v>
      </c>
      <c r="P36" s="17"/>
      <c r="Q36" s="17"/>
      <c r="R36" s="26"/>
      <c r="S36" s="26"/>
      <c r="T36" s="26"/>
      <c r="U36" s="26"/>
      <c r="W36" s="27"/>
      <c r="X36" s="27"/>
      <c r="Y36" s="27"/>
      <c r="Z36" s="27"/>
      <c r="AA36" s="28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</row>
    <row r="37" spans="1:42" ht="12" customHeight="1">
      <c r="A37" s="16"/>
      <c r="B37" s="16"/>
      <c r="C37" s="23"/>
      <c r="D37" s="17"/>
      <c r="E37" s="17"/>
      <c r="F37" s="17"/>
      <c r="G37" s="17"/>
      <c r="H37" s="17"/>
      <c r="I37" s="16"/>
      <c r="J37" s="17"/>
      <c r="K37" s="17"/>
      <c r="L37" s="17"/>
      <c r="M37" s="17"/>
      <c r="N37" s="17"/>
      <c r="O37" s="17"/>
      <c r="P37" s="17"/>
      <c r="Q37" s="17"/>
      <c r="R37" s="26"/>
      <c r="S37" s="26"/>
      <c r="T37" s="26"/>
      <c r="U37" s="26"/>
      <c r="W37" s="27"/>
      <c r="X37" s="27"/>
      <c r="Y37" s="27"/>
      <c r="Z37" s="27"/>
      <c r="AA37" s="28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</row>
    <row r="38" spans="1:42" ht="12" customHeight="1">
      <c r="A38" s="16"/>
      <c r="B38" s="16"/>
      <c r="C38" s="23"/>
      <c r="D38" s="17"/>
      <c r="E38" s="29"/>
      <c r="F38" s="17"/>
      <c r="G38" s="29"/>
      <c r="H38" s="17"/>
      <c r="I38" s="17"/>
      <c r="J38" s="17"/>
      <c r="K38" s="17"/>
      <c r="L38" s="17"/>
      <c r="M38" s="29"/>
      <c r="N38" s="17"/>
      <c r="O38" s="29"/>
      <c r="P38" s="17"/>
      <c r="Q38" s="17"/>
      <c r="R38" s="26"/>
      <c r="S38" s="26"/>
      <c r="T38" s="26"/>
      <c r="U38" s="26"/>
      <c r="W38" s="27"/>
      <c r="X38" s="27"/>
      <c r="Y38" s="27"/>
      <c r="Z38" s="27"/>
      <c r="AA38" s="28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</row>
    <row r="39" spans="1:42" ht="12" customHeight="1">
      <c r="A39" s="16"/>
      <c r="B39" s="16"/>
      <c r="C39" s="23"/>
      <c r="D39" s="17"/>
      <c r="E39" s="30">
        <v>350</v>
      </c>
      <c r="F39" s="17"/>
      <c r="G39" s="30">
        <f>SUM(G35:G38)</f>
        <v>350</v>
      </c>
      <c r="H39" s="17"/>
      <c r="I39" s="17"/>
      <c r="J39" s="17"/>
      <c r="K39" s="17"/>
      <c r="L39" s="17"/>
      <c r="M39" s="30">
        <v>1125</v>
      </c>
      <c r="N39" s="17"/>
      <c r="O39" s="30">
        <f>SUM(O35:O38)</f>
        <v>1125</v>
      </c>
      <c r="P39" s="17"/>
      <c r="Q39" s="17"/>
      <c r="R39" s="26"/>
      <c r="S39" s="26"/>
      <c r="T39" s="26"/>
      <c r="U39" s="26"/>
      <c r="W39" s="27"/>
      <c r="X39" s="27"/>
      <c r="Y39" s="27"/>
      <c r="Z39" s="27"/>
      <c r="AA39" s="28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</row>
    <row r="40" spans="1:42" ht="12" customHeight="1">
      <c r="A40" s="16"/>
      <c r="B40" s="16"/>
      <c r="C40" s="23"/>
      <c r="D40" s="17"/>
      <c r="E40" s="17"/>
      <c r="F40" s="17"/>
      <c r="G40" s="17"/>
      <c r="H40" s="17"/>
      <c r="I40" s="25" t="s">
        <v>30</v>
      </c>
      <c r="J40" s="17"/>
      <c r="K40" s="17"/>
      <c r="L40" s="17"/>
      <c r="M40" s="17"/>
      <c r="N40" s="17"/>
      <c r="O40" s="17"/>
      <c r="P40" s="17"/>
      <c r="Q40" s="17"/>
      <c r="R40" s="26"/>
      <c r="S40" s="26"/>
      <c r="T40" s="26"/>
      <c r="U40" s="26"/>
      <c r="W40" s="27"/>
      <c r="X40" s="27"/>
      <c r="Y40" s="27"/>
      <c r="Z40" s="27"/>
      <c r="AA40" s="28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</row>
    <row r="41" spans="1:42" ht="12" customHeight="1">
      <c r="A41" s="16"/>
      <c r="B41" s="16"/>
      <c r="C41" s="23"/>
      <c r="D41" s="23"/>
      <c r="E41" s="23"/>
      <c r="F41" s="23"/>
      <c r="G41" s="23"/>
      <c r="H41" s="23"/>
      <c r="I41" s="23" t="s">
        <v>31</v>
      </c>
      <c r="J41" s="23"/>
      <c r="K41" s="23"/>
      <c r="L41" s="23"/>
      <c r="M41" s="23">
        <v>30</v>
      </c>
      <c r="N41" s="23"/>
      <c r="O41" s="23">
        <v>30</v>
      </c>
      <c r="P41" s="23"/>
      <c r="Q41" s="23"/>
      <c r="R41" s="36"/>
      <c r="S41" s="36"/>
      <c r="T41" s="36"/>
      <c r="U41" s="26"/>
      <c r="W41" s="27"/>
      <c r="X41" s="27"/>
      <c r="Y41" s="27"/>
      <c r="Z41" s="27"/>
      <c r="AA41" s="28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</row>
    <row r="42" spans="1:42" ht="12" customHeight="1">
      <c r="A42" s="16"/>
      <c r="B42" s="16"/>
      <c r="C42" s="23"/>
      <c r="D42" s="17"/>
      <c r="E42" s="17"/>
      <c r="F42" s="17"/>
      <c r="G42" s="17"/>
      <c r="H42" s="17"/>
      <c r="I42" s="17" t="s">
        <v>32</v>
      </c>
      <c r="J42" s="17"/>
      <c r="K42" s="17"/>
      <c r="L42" s="17"/>
      <c r="M42" s="23">
        <v>30</v>
      </c>
      <c r="N42" s="17"/>
      <c r="O42" s="23">
        <v>30</v>
      </c>
      <c r="P42" s="17"/>
      <c r="Q42" s="17"/>
      <c r="R42" s="26"/>
      <c r="S42" s="26"/>
      <c r="T42" s="26"/>
      <c r="U42" s="26"/>
      <c r="W42" s="27"/>
      <c r="X42" s="27"/>
      <c r="Y42" s="27"/>
      <c r="Z42" s="27"/>
      <c r="AA42" s="28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</row>
    <row r="43" spans="1:42" ht="12" customHeight="1">
      <c r="A43" s="16"/>
      <c r="B43" s="16"/>
      <c r="C43" s="23"/>
      <c r="D43" s="17"/>
      <c r="E43" s="17"/>
      <c r="F43" s="17"/>
      <c r="G43" s="17"/>
      <c r="H43" s="17"/>
      <c r="I43" s="17" t="s">
        <v>33</v>
      </c>
      <c r="J43" s="17"/>
      <c r="K43" s="17"/>
      <c r="L43" s="17"/>
      <c r="M43" s="23">
        <v>30</v>
      </c>
      <c r="N43" s="17"/>
      <c r="O43" s="23">
        <v>30</v>
      </c>
      <c r="P43" s="17"/>
      <c r="Q43" s="17"/>
      <c r="R43" s="26"/>
      <c r="S43" s="26"/>
      <c r="T43" s="26"/>
      <c r="U43" s="26"/>
      <c r="W43" s="27"/>
      <c r="X43" s="27"/>
      <c r="Y43" s="27"/>
      <c r="Z43" s="27"/>
      <c r="AA43" s="28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</row>
    <row r="44" spans="1:42" ht="12" customHeight="1">
      <c r="A44" s="16"/>
      <c r="B44" s="16"/>
      <c r="C44" s="23"/>
      <c r="D44" s="17"/>
      <c r="E44" s="17"/>
      <c r="F44" s="17"/>
      <c r="G44" s="17"/>
      <c r="H44" s="17"/>
      <c r="I44" s="17"/>
      <c r="J44" s="17"/>
      <c r="K44" s="17"/>
      <c r="L44" s="17"/>
      <c r="M44" s="29"/>
      <c r="N44" s="17"/>
      <c r="O44" s="29"/>
      <c r="P44" s="17"/>
      <c r="Q44" s="17"/>
      <c r="R44" s="26"/>
      <c r="S44" s="26"/>
      <c r="T44" s="26"/>
      <c r="U44" s="26"/>
      <c r="W44" s="27"/>
      <c r="X44" s="27"/>
      <c r="Y44" s="27"/>
      <c r="Z44" s="27"/>
      <c r="AA44" s="28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</row>
    <row r="45" spans="1:42" ht="12" customHeight="1">
      <c r="A45" s="16"/>
      <c r="B45" s="16"/>
      <c r="C45" s="23"/>
      <c r="D45" s="17"/>
      <c r="E45" s="17"/>
      <c r="F45" s="17"/>
      <c r="G45" s="17"/>
      <c r="H45" s="17"/>
      <c r="I45" s="17"/>
      <c r="J45" s="17"/>
      <c r="K45" s="17"/>
      <c r="L45" s="17"/>
      <c r="M45" s="30">
        <v>90</v>
      </c>
      <c r="N45" s="17"/>
      <c r="O45" s="30">
        <f>SUM(O41:O44)</f>
        <v>90</v>
      </c>
      <c r="P45" s="17"/>
      <c r="Q45" s="17"/>
      <c r="R45" s="26"/>
      <c r="S45" s="26"/>
      <c r="T45" s="26"/>
      <c r="U45" s="26"/>
      <c r="W45" s="27"/>
      <c r="X45" s="27"/>
      <c r="Y45" s="27"/>
      <c r="Z45" s="27"/>
      <c r="AA45" s="28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</row>
    <row r="46" spans="1:42" ht="12" customHeight="1">
      <c r="A46" s="22" t="s">
        <v>34</v>
      </c>
      <c r="B46" s="16"/>
      <c r="C46" s="23"/>
      <c r="D46" s="17"/>
      <c r="E46" s="17"/>
      <c r="F46" s="17"/>
      <c r="G46" s="17"/>
      <c r="H46" s="17"/>
      <c r="I46" s="22" t="s">
        <v>34</v>
      </c>
      <c r="J46" s="17"/>
      <c r="K46" s="17"/>
      <c r="L46" s="17"/>
      <c r="M46" s="17"/>
      <c r="N46" s="17"/>
      <c r="O46" s="17"/>
      <c r="P46" s="17"/>
      <c r="Q46" s="17"/>
      <c r="R46" s="26"/>
      <c r="S46" s="26"/>
      <c r="T46" s="26"/>
      <c r="U46" s="26"/>
      <c r="W46" s="27"/>
      <c r="X46" s="27"/>
      <c r="Y46" s="27"/>
      <c r="Z46" s="27"/>
      <c r="AA46" s="28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</row>
    <row r="47" spans="1:42" ht="12" customHeight="1">
      <c r="A47" s="16" t="s">
        <v>35</v>
      </c>
      <c r="B47" s="16"/>
      <c r="C47" s="23"/>
      <c r="D47" s="17"/>
      <c r="E47" s="17">
        <v>75</v>
      </c>
      <c r="F47" s="17"/>
      <c r="G47" s="17">
        <v>100</v>
      </c>
      <c r="H47" s="17"/>
      <c r="I47" s="17" t="s">
        <v>50</v>
      </c>
      <c r="J47" s="17"/>
      <c r="K47" s="17"/>
      <c r="L47" s="17"/>
      <c r="M47" s="17">
        <v>100</v>
      </c>
      <c r="N47" s="17"/>
      <c r="O47" s="17">
        <v>180</v>
      </c>
      <c r="P47" s="17"/>
      <c r="Q47" s="17"/>
      <c r="R47" s="26"/>
      <c r="S47" s="26"/>
      <c r="T47" s="26"/>
      <c r="U47" s="26"/>
      <c r="W47" s="27"/>
      <c r="X47" s="27"/>
      <c r="Y47" s="27"/>
      <c r="Z47" s="27"/>
      <c r="AA47" s="28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</row>
    <row r="48" spans="1:42" ht="12" customHeight="1">
      <c r="A48" s="16" t="s">
        <v>36</v>
      </c>
      <c r="B48" s="16"/>
      <c r="C48" s="23"/>
      <c r="D48" s="17"/>
      <c r="E48" s="17">
        <v>40</v>
      </c>
      <c r="F48" s="17"/>
      <c r="G48" s="17">
        <v>145</v>
      </c>
      <c r="H48" s="17"/>
      <c r="I48" s="17" t="s">
        <v>51</v>
      </c>
      <c r="J48" s="17"/>
      <c r="K48" s="17"/>
      <c r="L48" s="17"/>
      <c r="M48" s="17">
        <v>0</v>
      </c>
      <c r="N48" s="17"/>
      <c r="O48" s="17">
        <v>0</v>
      </c>
      <c r="P48" s="17"/>
      <c r="Q48" s="17"/>
      <c r="R48" s="26"/>
      <c r="S48" s="26"/>
      <c r="T48" s="26"/>
      <c r="U48" s="26"/>
      <c r="W48" s="27"/>
      <c r="X48" s="27"/>
      <c r="Y48" s="27"/>
      <c r="Z48" s="27"/>
      <c r="AA48" s="28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</row>
    <row r="49" spans="1:42" ht="12" customHeight="1">
      <c r="A49" s="16" t="s">
        <v>52</v>
      </c>
      <c r="B49" s="16"/>
      <c r="C49" s="23"/>
      <c r="D49" s="17"/>
      <c r="E49" s="17">
        <v>0</v>
      </c>
      <c r="F49" s="17"/>
      <c r="G49" s="17">
        <v>0</v>
      </c>
      <c r="H49" s="17"/>
      <c r="I49" s="17" t="s">
        <v>52</v>
      </c>
      <c r="J49" s="17"/>
      <c r="K49" s="17"/>
      <c r="L49" s="17"/>
      <c r="M49" s="17">
        <v>0</v>
      </c>
      <c r="N49" s="17"/>
      <c r="O49" s="17">
        <v>0</v>
      </c>
      <c r="P49" s="17"/>
      <c r="Q49" s="17"/>
      <c r="R49" s="26"/>
      <c r="S49" s="26"/>
      <c r="T49" s="26"/>
      <c r="U49" s="26"/>
      <c r="W49" s="27"/>
      <c r="X49" s="27"/>
      <c r="Y49" s="27"/>
      <c r="Z49" s="27"/>
      <c r="AA49" s="28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</row>
    <row r="50" spans="1:42" ht="12" customHeight="1">
      <c r="A50" s="16"/>
      <c r="B50" s="16"/>
      <c r="C50" s="23"/>
      <c r="D50" s="17"/>
      <c r="E50" s="29"/>
      <c r="F50" s="17"/>
      <c r="G50" s="29"/>
      <c r="H50" s="17"/>
      <c r="I50" s="17" t="s">
        <v>53</v>
      </c>
      <c r="J50" s="17"/>
      <c r="K50" s="17"/>
      <c r="L50" s="17"/>
      <c r="M50" s="29">
        <v>0</v>
      </c>
      <c r="N50" s="17"/>
      <c r="O50" s="29">
        <v>0</v>
      </c>
      <c r="P50" s="17"/>
      <c r="Q50" s="17"/>
      <c r="R50" s="26"/>
      <c r="S50" s="26"/>
      <c r="T50" s="26"/>
      <c r="U50" s="26"/>
      <c r="W50" s="27"/>
      <c r="X50" s="27"/>
      <c r="Y50" s="27"/>
      <c r="Z50" s="27"/>
      <c r="AA50" s="28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</row>
    <row r="51" spans="1:42" ht="12" customHeight="1">
      <c r="A51" s="16"/>
      <c r="B51" s="16"/>
      <c r="C51" s="23"/>
      <c r="D51" s="17"/>
      <c r="E51" s="30">
        <v>115</v>
      </c>
      <c r="F51" s="17"/>
      <c r="G51" s="30">
        <f>SUM(G47:G50)</f>
        <v>245</v>
      </c>
      <c r="H51" s="17"/>
      <c r="I51" s="17"/>
      <c r="J51" s="17"/>
      <c r="K51" s="17"/>
      <c r="L51" s="17"/>
      <c r="M51" s="30">
        <v>100</v>
      </c>
      <c r="N51" s="17"/>
      <c r="O51" s="30">
        <f>SUM(O47:O50)</f>
        <v>180</v>
      </c>
      <c r="P51" s="17"/>
      <c r="Q51" s="17"/>
      <c r="R51" s="26"/>
      <c r="S51" s="26"/>
      <c r="T51" s="26"/>
      <c r="U51" s="26"/>
      <c r="W51" s="27"/>
      <c r="X51" s="27"/>
      <c r="Y51" s="27"/>
      <c r="Z51" s="27"/>
      <c r="AA51" s="28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</row>
    <row r="52" spans="1:42" ht="12" customHeight="1">
      <c r="A52" s="22" t="s">
        <v>37</v>
      </c>
      <c r="B52" s="16"/>
      <c r="C52" s="23"/>
      <c r="D52" s="17"/>
      <c r="E52" s="17"/>
      <c r="F52" s="17"/>
      <c r="G52" s="17"/>
      <c r="H52" s="17"/>
      <c r="I52" s="25" t="s">
        <v>38</v>
      </c>
      <c r="J52" s="17"/>
      <c r="K52" s="17"/>
      <c r="L52" s="17"/>
      <c r="M52" s="17"/>
      <c r="N52" s="17"/>
      <c r="O52" s="17"/>
      <c r="P52" s="17"/>
      <c r="Q52" s="17"/>
      <c r="R52" s="26"/>
      <c r="S52" s="26"/>
      <c r="T52" s="26"/>
      <c r="U52" s="26"/>
      <c r="W52" s="27"/>
      <c r="X52" s="27"/>
      <c r="Y52" s="27"/>
      <c r="Z52" s="27"/>
      <c r="AA52" s="28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</row>
    <row r="53" spans="1:42" ht="12" customHeight="1">
      <c r="A53" s="16" t="s">
        <v>39</v>
      </c>
      <c r="B53" s="16"/>
      <c r="C53" s="23"/>
      <c r="D53" s="17"/>
      <c r="E53" s="17"/>
      <c r="F53" s="17"/>
      <c r="G53" s="17"/>
      <c r="H53" s="17"/>
      <c r="I53" s="17" t="s">
        <v>54</v>
      </c>
      <c r="J53" s="17"/>
      <c r="K53" s="17"/>
      <c r="L53" s="17"/>
      <c r="M53" s="17">
        <v>0</v>
      </c>
      <c r="N53" s="17"/>
      <c r="O53" s="17">
        <v>0</v>
      </c>
      <c r="P53" s="17"/>
      <c r="Q53" s="17"/>
      <c r="R53" s="26"/>
      <c r="S53" s="26"/>
      <c r="T53" s="26"/>
      <c r="U53" s="26"/>
      <c r="W53" s="27"/>
      <c r="X53" s="27"/>
      <c r="Y53" s="27"/>
      <c r="Z53" s="27"/>
      <c r="AA53" s="28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</row>
    <row r="54" spans="1:42" ht="12" customHeight="1">
      <c r="A54" s="16" t="s">
        <v>3</v>
      </c>
      <c r="B54" s="16"/>
      <c r="C54" s="23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26"/>
      <c r="S54" s="26"/>
      <c r="T54" s="26"/>
      <c r="U54" s="26"/>
      <c r="W54" s="27"/>
      <c r="X54" s="27"/>
      <c r="Y54" s="27"/>
      <c r="Z54" s="27"/>
      <c r="AA54" s="28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</row>
    <row r="55" spans="1:42" ht="12" customHeight="1">
      <c r="A55" s="16" t="s">
        <v>40</v>
      </c>
      <c r="B55" s="16"/>
      <c r="C55" s="23"/>
      <c r="D55" s="17"/>
      <c r="E55" s="17">
        <v>150</v>
      </c>
      <c r="F55" s="17"/>
      <c r="G55" s="17">
        <v>100</v>
      </c>
      <c r="H55" s="17"/>
      <c r="I55" s="17" t="s">
        <v>41</v>
      </c>
      <c r="J55" s="17"/>
      <c r="K55" s="17"/>
      <c r="L55" s="17"/>
      <c r="M55" s="17">
        <v>250</v>
      </c>
      <c r="N55" s="17"/>
      <c r="O55" s="17">
        <v>200</v>
      </c>
      <c r="P55" s="17"/>
      <c r="Q55" s="17"/>
      <c r="R55" s="26"/>
      <c r="S55" s="26"/>
      <c r="T55" s="26"/>
      <c r="U55" s="26"/>
      <c r="W55" s="27"/>
      <c r="X55" s="27"/>
      <c r="Y55" s="27"/>
      <c r="Z55" s="27"/>
      <c r="AA55" s="28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</row>
    <row r="56" spans="1:42" ht="12" customHeight="1">
      <c r="A56" s="16" t="s">
        <v>65</v>
      </c>
      <c r="B56" s="16"/>
      <c r="C56" s="23"/>
      <c r="D56" s="17"/>
      <c r="E56" s="17"/>
      <c r="F56" s="17"/>
      <c r="G56" s="17">
        <v>50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26"/>
      <c r="S56" s="26"/>
      <c r="T56" s="26"/>
      <c r="U56" s="26"/>
      <c r="W56" s="27"/>
      <c r="X56" s="27"/>
      <c r="Y56" s="27"/>
      <c r="Z56" s="27"/>
      <c r="AA56" s="28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</row>
    <row r="57" spans="1:42" ht="12" customHeight="1">
      <c r="A57" s="16"/>
      <c r="B57" s="16"/>
      <c r="C57" s="23"/>
      <c r="D57" s="17"/>
      <c r="E57" s="29"/>
      <c r="F57" s="17"/>
      <c r="G57" s="29"/>
      <c r="H57" s="17"/>
      <c r="I57" s="17"/>
      <c r="J57" s="17"/>
      <c r="K57" s="17"/>
      <c r="L57" s="17"/>
      <c r="M57" s="29"/>
      <c r="N57" s="17"/>
      <c r="O57" s="29"/>
      <c r="P57" s="17"/>
      <c r="Q57" s="17"/>
      <c r="R57" s="26"/>
      <c r="S57" s="26"/>
      <c r="T57" s="26"/>
      <c r="U57" s="26"/>
      <c r="W57" s="27"/>
      <c r="X57" s="27"/>
      <c r="Y57" s="27"/>
      <c r="Z57" s="27"/>
      <c r="AA57" s="28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</row>
    <row r="58" spans="1:42" ht="12" customHeight="1">
      <c r="A58" s="16"/>
      <c r="B58" s="16"/>
      <c r="C58" s="31"/>
      <c r="D58" s="31"/>
      <c r="E58" s="32">
        <v>150</v>
      </c>
      <c r="F58" s="31"/>
      <c r="G58" s="32">
        <f>SUM(G55:G57)</f>
        <v>150</v>
      </c>
      <c r="H58" s="31"/>
      <c r="I58" s="31"/>
      <c r="J58" s="31"/>
      <c r="K58" s="31"/>
      <c r="L58" s="31"/>
      <c r="M58" s="32">
        <v>250</v>
      </c>
      <c r="N58" s="31"/>
      <c r="O58" s="32">
        <f>SUM(O55:O57)</f>
        <v>200</v>
      </c>
      <c r="P58" s="31"/>
      <c r="Q58" s="31"/>
      <c r="R58" s="33"/>
      <c r="S58" s="33"/>
      <c r="T58" s="33"/>
      <c r="U58" s="26"/>
      <c r="W58" s="27"/>
      <c r="X58" s="27"/>
      <c r="Y58" s="27"/>
      <c r="Z58" s="27"/>
      <c r="AA58" s="28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</row>
    <row r="59" spans="1:42" ht="12" customHeight="1">
      <c r="A59" s="16"/>
      <c r="B59" s="16"/>
      <c r="C59" s="31"/>
      <c r="D59" s="31"/>
      <c r="E59" s="32"/>
      <c r="F59" s="31"/>
      <c r="G59" s="32"/>
      <c r="H59" s="31"/>
      <c r="I59" s="31"/>
      <c r="J59" s="31"/>
      <c r="K59" s="31"/>
      <c r="L59" s="31"/>
      <c r="M59" s="32"/>
      <c r="N59" s="31"/>
      <c r="O59" s="32"/>
      <c r="P59" s="31"/>
      <c r="Q59" s="31"/>
      <c r="R59" s="33"/>
      <c r="S59" s="33"/>
      <c r="T59" s="33"/>
      <c r="U59" s="26"/>
      <c r="W59" s="27"/>
      <c r="X59" s="27"/>
      <c r="Y59" s="27"/>
      <c r="Z59" s="27"/>
      <c r="AA59" s="28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</row>
    <row r="60" spans="1:42" ht="12" customHeight="1">
      <c r="A60" s="34" t="s">
        <v>44</v>
      </c>
      <c r="B60" s="16"/>
      <c r="C60" s="31"/>
      <c r="D60" s="31"/>
      <c r="E60" s="31">
        <v>0</v>
      </c>
      <c r="F60" s="31"/>
      <c r="G60" s="31">
        <v>0</v>
      </c>
      <c r="H60" s="31"/>
      <c r="I60" s="34" t="s">
        <v>44</v>
      </c>
      <c r="J60" s="31"/>
      <c r="K60" s="31"/>
      <c r="L60" s="31"/>
      <c r="M60" s="17">
        <v>0</v>
      </c>
      <c r="N60" s="31"/>
      <c r="O60" s="17">
        <v>0</v>
      </c>
      <c r="P60" s="31"/>
      <c r="Q60" s="31"/>
      <c r="R60" s="33"/>
      <c r="S60" s="33"/>
      <c r="T60" s="33"/>
      <c r="U60" s="26"/>
      <c r="W60" s="27"/>
      <c r="X60" s="27"/>
      <c r="Y60" s="27"/>
      <c r="Z60" s="27"/>
      <c r="AA60" s="28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</row>
    <row r="61" spans="1:42" ht="12" customHeight="1">
      <c r="A61" s="16"/>
      <c r="B61" s="16"/>
      <c r="C61" s="31"/>
      <c r="D61" s="31"/>
      <c r="E61" s="32"/>
      <c r="F61" s="31"/>
      <c r="G61" s="32"/>
      <c r="H61" s="31"/>
      <c r="I61" s="31"/>
      <c r="J61" s="31"/>
      <c r="K61" s="31"/>
      <c r="L61" s="31"/>
      <c r="M61" s="32"/>
      <c r="N61" s="31"/>
      <c r="O61" s="32"/>
      <c r="P61" s="31"/>
      <c r="Q61" s="31"/>
      <c r="R61" s="33"/>
      <c r="S61" s="33"/>
      <c r="T61" s="33"/>
      <c r="U61" s="26"/>
      <c r="W61" s="27"/>
      <c r="X61" s="27"/>
      <c r="Y61" s="27"/>
      <c r="Z61" s="27"/>
      <c r="AA61" s="28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</row>
    <row r="62" spans="1:42" ht="12" customHeight="1">
      <c r="A62" s="11" t="s">
        <v>42</v>
      </c>
      <c r="B62" s="10"/>
      <c r="C62" s="8"/>
      <c r="D62" s="8"/>
      <c r="E62" s="17">
        <v>0</v>
      </c>
      <c r="F62" s="37"/>
      <c r="G62" s="17">
        <f>IF(O64&gt;G64,O64-G64,0)</f>
        <v>0</v>
      </c>
      <c r="H62" s="8"/>
      <c r="I62" s="4" t="s">
        <v>43</v>
      </c>
      <c r="J62" s="8"/>
      <c r="K62" s="8"/>
      <c r="L62" s="8"/>
      <c r="M62" s="37">
        <v>0</v>
      </c>
      <c r="N62" s="37"/>
      <c r="O62" s="37">
        <f>IF(G64&gt;O64,G64-O64,0)</f>
        <v>0</v>
      </c>
      <c r="P62" s="10"/>
      <c r="Q62" s="10"/>
      <c r="R62" s="14"/>
      <c r="S62" s="15"/>
      <c r="T62" s="15"/>
      <c r="U62" s="15"/>
      <c r="V62" s="15"/>
      <c r="W62" s="27"/>
      <c r="X62" s="27"/>
      <c r="Y62" s="27"/>
      <c r="Z62" s="27"/>
      <c r="AA62" s="28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</row>
    <row r="63" spans="1:42" ht="12" customHeight="1">
      <c r="A63" s="16"/>
      <c r="B63" s="16"/>
      <c r="C63" s="23"/>
      <c r="D63" s="17"/>
      <c r="E63" s="29"/>
      <c r="F63" s="17"/>
      <c r="G63" s="29"/>
      <c r="H63" s="17"/>
      <c r="I63" s="17"/>
      <c r="J63" s="17"/>
      <c r="K63" s="17"/>
      <c r="L63" s="17"/>
      <c r="M63" s="29"/>
      <c r="N63" s="17"/>
      <c r="O63" s="29"/>
      <c r="P63" s="17"/>
      <c r="Q63" s="17"/>
      <c r="R63" s="26"/>
      <c r="S63" s="26"/>
      <c r="T63" s="26"/>
      <c r="U63" s="26"/>
      <c r="W63" s="27"/>
      <c r="X63" s="27"/>
      <c r="Y63" s="27"/>
      <c r="Z63" s="27"/>
      <c r="AA63" s="28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</row>
    <row r="64" spans="1:42" ht="12" customHeight="1" thickBot="1">
      <c r="A64" s="16"/>
      <c r="B64" s="16"/>
      <c r="C64" s="23"/>
      <c r="D64" s="17"/>
      <c r="E64" s="38">
        <v>3535</v>
      </c>
      <c r="F64" s="25"/>
      <c r="G64" s="38">
        <f>G13+G18+G24+G33+G39+G51+G58+G60</f>
        <v>4345</v>
      </c>
      <c r="H64" s="17"/>
      <c r="I64" s="17"/>
      <c r="J64" s="17"/>
      <c r="K64" s="17"/>
      <c r="L64" s="17"/>
      <c r="M64" s="38">
        <v>3535</v>
      </c>
      <c r="N64" s="25"/>
      <c r="O64" s="38">
        <f>O13+O18+O24+O33+O39+O45+O51+O58+O60</f>
        <v>4345</v>
      </c>
      <c r="P64" s="17"/>
      <c r="Q64" s="17"/>
      <c r="R64" s="26"/>
      <c r="S64" s="26"/>
      <c r="T64" s="26"/>
      <c r="U64" s="26"/>
      <c r="W64" s="27"/>
      <c r="X64" s="27"/>
      <c r="Y64" s="27"/>
      <c r="Z64" s="27"/>
      <c r="AA64" s="28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</row>
    <row r="65" spans="1:42" ht="12" customHeight="1" thickTop="1">
      <c r="A65" s="16"/>
      <c r="B65" s="16"/>
      <c r="C65" s="23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26"/>
      <c r="S65" s="26"/>
      <c r="T65" s="26"/>
      <c r="U65" s="26"/>
      <c r="W65" s="27"/>
      <c r="X65" s="27"/>
      <c r="Y65" s="27"/>
      <c r="Z65" s="27"/>
      <c r="AA65" s="28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</row>
    <row r="66" spans="1:42" ht="12" customHeight="1">
      <c r="A66" s="16" t="s">
        <v>55</v>
      </c>
      <c r="B66" s="16"/>
      <c r="C66" s="23"/>
      <c r="D66" s="17"/>
      <c r="E66" s="17"/>
      <c r="F66" s="17"/>
      <c r="G66" s="17"/>
      <c r="H66" s="17"/>
      <c r="I66" s="16" t="s">
        <v>60</v>
      </c>
      <c r="J66" s="17"/>
      <c r="K66" s="17"/>
      <c r="L66" s="17"/>
      <c r="M66" s="17"/>
      <c r="N66" s="17"/>
      <c r="O66" s="17"/>
      <c r="P66" s="17"/>
      <c r="Q66" s="17"/>
      <c r="R66" s="26"/>
      <c r="S66" s="26"/>
      <c r="T66" s="26"/>
      <c r="U66" s="26"/>
      <c r="W66" s="27"/>
      <c r="X66" s="27"/>
      <c r="Y66" s="27"/>
      <c r="Z66" s="27"/>
      <c r="AA66" s="28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</row>
    <row r="67" spans="1:42" ht="12" customHeight="1">
      <c r="A67" s="16" t="s">
        <v>56</v>
      </c>
      <c r="B67" s="16"/>
      <c r="C67" s="23"/>
      <c r="D67" s="17"/>
      <c r="E67" s="17"/>
      <c r="F67" s="17"/>
      <c r="G67" s="17"/>
      <c r="H67" s="17"/>
      <c r="I67" s="16" t="s">
        <v>75</v>
      </c>
      <c r="J67" s="17"/>
      <c r="K67" s="17"/>
      <c r="L67" s="17"/>
      <c r="M67" s="17"/>
      <c r="N67" s="17"/>
      <c r="O67" s="17"/>
      <c r="P67" s="17"/>
      <c r="Q67" s="17"/>
      <c r="R67" s="26"/>
      <c r="S67" s="26"/>
      <c r="T67" s="26"/>
      <c r="U67" s="26"/>
      <c r="W67" s="27"/>
      <c r="X67" s="27"/>
      <c r="Y67" s="27"/>
      <c r="Z67" s="27"/>
      <c r="AA67" s="28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</row>
    <row r="68" spans="1:42" ht="12" customHeight="1">
      <c r="A68" s="16" t="s">
        <v>66</v>
      </c>
      <c r="B68" s="16"/>
      <c r="C68" s="23"/>
      <c r="D68" s="17"/>
      <c r="E68" s="17"/>
      <c r="F68" s="17"/>
      <c r="G68" s="17"/>
      <c r="H68" s="17"/>
      <c r="I68" s="16" t="s">
        <v>74</v>
      </c>
      <c r="J68" s="17"/>
      <c r="K68" s="17"/>
      <c r="L68" s="17"/>
      <c r="M68" s="17"/>
      <c r="N68" s="17"/>
      <c r="O68" s="17"/>
      <c r="P68" s="17"/>
      <c r="Q68" s="17"/>
      <c r="R68" s="26"/>
      <c r="S68" s="26"/>
      <c r="T68" s="26"/>
      <c r="U68" s="26"/>
      <c r="W68" s="27"/>
      <c r="X68" s="27"/>
      <c r="Y68" s="27"/>
      <c r="Z68" s="27"/>
      <c r="AA68" s="28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</row>
    <row r="69" spans="1:42" ht="12" customHeight="1">
      <c r="A69" s="16" t="s">
        <v>57</v>
      </c>
      <c r="B69" s="16"/>
      <c r="C69" s="23"/>
      <c r="D69" s="17"/>
      <c r="E69" s="17"/>
      <c r="F69" s="17"/>
      <c r="G69" s="17"/>
      <c r="H69" s="17"/>
      <c r="I69" s="16" t="s">
        <v>61</v>
      </c>
      <c r="J69" s="17"/>
      <c r="K69" s="17"/>
      <c r="L69" s="17"/>
      <c r="M69" s="17"/>
      <c r="N69" s="17"/>
      <c r="O69" s="17"/>
      <c r="P69" s="17"/>
      <c r="Q69" s="17"/>
      <c r="R69" s="26"/>
      <c r="S69" s="26"/>
      <c r="T69" s="26"/>
      <c r="U69" s="26"/>
      <c r="W69" s="27"/>
      <c r="X69" s="27"/>
      <c r="Y69" s="27"/>
      <c r="Z69" s="27"/>
      <c r="AA69" s="28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</row>
    <row r="70" spans="1:42" ht="12" customHeight="1">
      <c r="A70" s="16" t="s">
        <v>67</v>
      </c>
      <c r="B70" s="16"/>
      <c r="C70" s="23"/>
      <c r="D70" s="17"/>
      <c r="E70" s="17"/>
      <c r="F70" s="17"/>
      <c r="G70" s="17"/>
      <c r="H70" s="17"/>
      <c r="I70" s="16" t="s">
        <v>57</v>
      </c>
      <c r="J70" s="17"/>
      <c r="K70" s="17"/>
      <c r="L70" s="17"/>
      <c r="M70" s="17"/>
      <c r="N70" s="17"/>
      <c r="O70" s="17"/>
      <c r="P70" s="17"/>
      <c r="Q70" s="17"/>
      <c r="R70" s="26"/>
      <c r="S70" s="26"/>
      <c r="T70" s="26"/>
      <c r="U70" s="26"/>
      <c r="W70" s="27"/>
      <c r="X70" s="27"/>
      <c r="Y70" s="27"/>
      <c r="Z70" s="27"/>
      <c r="AA70" s="28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</row>
    <row r="71" spans="1:42" ht="12" customHeight="1">
      <c r="A71" s="16" t="s">
        <v>58</v>
      </c>
      <c r="B71" s="16"/>
      <c r="C71" s="23"/>
      <c r="D71" s="17"/>
      <c r="E71" s="17"/>
      <c r="F71" s="17"/>
      <c r="G71" s="17"/>
      <c r="H71" s="17"/>
      <c r="I71" s="16" t="s">
        <v>70</v>
      </c>
      <c r="J71" s="17"/>
      <c r="K71" s="17"/>
      <c r="L71" s="17"/>
      <c r="M71" s="17"/>
      <c r="N71" s="17"/>
      <c r="O71" s="17"/>
      <c r="P71" s="17"/>
      <c r="Q71" s="17"/>
      <c r="R71" s="26"/>
      <c r="S71" s="26"/>
      <c r="T71" s="26"/>
      <c r="U71" s="26"/>
      <c r="W71" s="27"/>
      <c r="X71" s="27"/>
      <c r="Y71" s="27"/>
      <c r="Z71" s="27"/>
      <c r="AA71" s="28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</row>
    <row r="72" spans="1:42" ht="12" customHeight="1">
      <c r="A72" s="16" t="s">
        <v>68</v>
      </c>
      <c r="B72" s="16"/>
      <c r="C72" s="23"/>
      <c r="D72" s="17"/>
      <c r="E72" s="17"/>
      <c r="F72" s="17"/>
      <c r="G72" s="17"/>
      <c r="H72" s="17"/>
      <c r="I72" s="16" t="s">
        <v>62</v>
      </c>
      <c r="J72" s="17"/>
      <c r="K72" s="17"/>
      <c r="L72" s="17"/>
      <c r="M72" s="17"/>
      <c r="N72" s="17"/>
      <c r="O72" s="17"/>
      <c r="P72" s="17"/>
      <c r="Q72" s="17"/>
      <c r="R72" s="26"/>
      <c r="S72" s="26"/>
      <c r="T72" s="26"/>
      <c r="U72" s="26"/>
      <c r="W72" s="27"/>
      <c r="X72" s="27"/>
      <c r="Y72" s="27"/>
      <c r="Z72" s="27"/>
      <c r="AA72" s="28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</row>
    <row r="73" spans="1:42" ht="12" customHeight="1">
      <c r="A73" s="16" t="s">
        <v>69</v>
      </c>
      <c r="B73" s="16"/>
      <c r="C73" s="23"/>
      <c r="D73" s="17"/>
      <c r="E73" s="17"/>
      <c r="F73" s="17"/>
      <c r="G73" s="17"/>
      <c r="H73" s="17"/>
      <c r="I73" s="16" t="s">
        <v>77</v>
      </c>
      <c r="J73" s="17"/>
      <c r="K73" s="17"/>
      <c r="L73" s="17"/>
      <c r="M73" s="17"/>
      <c r="N73" s="17"/>
      <c r="O73" s="17"/>
      <c r="P73" s="17"/>
      <c r="Q73" s="17"/>
      <c r="R73" s="26"/>
      <c r="S73" s="26"/>
      <c r="T73" s="26"/>
      <c r="U73" s="26"/>
      <c r="W73" s="27"/>
      <c r="X73" s="27"/>
      <c r="Y73" s="27"/>
      <c r="Z73" s="27"/>
      <c r="AA73" s="28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</row>
    <row r="74" spans="1:42" ht="12" customHeight="1">
      <c r="A74" s="16" t="s">
        <v>59</v>
      </c>
      <c r="B74" s="16"/>
      <c r="C74" s="23"/>
      <c r="D74" s="17"/>
      <c r="E74" s="17"/>
      <c r="F74" s="17"/>
      <c r="G74" s="17"/>
      <c r="H74" s="17"/>
      <c r="I74" s="16" t="s">
        <v>76</v>
      </c>
      <c r="J74" s="17"/>
      <c r="K74" s="17"/>
      <c r="L74" s="17"/>
      <c r="M74" s="17"/>
      <c r="N74" s="17"/>
      <c r="O74" s="17"/>
      <c r="P74" s="17"/>
      <c r="Q74" s="17"/>
      <c r="R74" s="26"/>
      <c r="S74" s="26"/>
      <c r="T74" s="26"/>
      <c r="U74" s="26"/>
      <c r="W74" s="27"/>
      <c r="X74" s="27"/>
      <c r="Y74" s="27"/>
      <c r="Z74" s="27"/>
      <c r="AA74" s="28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</row>
    <row r="75" spans="1:42" ht="12" customHeight="1">
      <c r="A75" s="16"/>
      <c r="B75" s="16"/>
      <c r="C75" s="31"/>
      <c r="D75" s="31"/>
      <c r="E75" s="31"/>
      <c r="F75" s="31"/>
      <c r="G75" s="31"/>
      <c r="H75" s="31"/>
      <c r="I75" s="16" t="s">
        <v>78</v>
      </c>
      <c r="J75" s="31"/>
      <c r="K75" s="31"/>
      <c r="L75" s="31"/>
      <c r="M75" s="31"/>
      <c r="N75" s="31"/>
      <c r="O75" s="31"/>
      <c r="P75" s="31"/>
      <c r="Q75" s="31"/>
      <c r="R75" s="33"/>
      <c r="S75" s="33"/>
      <c r="T75" s="33"/>
      <c r="U75" s="26"/>
      <c r="W75" s="27"/>
      <c r="X75" s="27"/>
      <c r="Y75" s="27"/>
      <c r="Z75" s="27"/>
      <c r="AA75" s="28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</row>
    <row r="76" spans="1:42" ht="12" customHeight="1">
      <c r="A76" s="16"/>
      <c r="B76" s="16"/>
      <c r="C76" s="23"/>
      <c r="D76" s="17"/>
      <c r="E76" s="17"/>
      <c r="F76" s="17"/>
      <c r="G76" s="17"/>
      <c r="H76" s="17"/>
      <c r="I76" s="16" t="s">
        <v>63</v>
      </c>
      <c r="J76" s="17"/>
      <c r="K76" s="17"/>
      <c r="L76" s="17"/>
      <c r="M76" s="17"/>
      <c r="N76" s="17"/>
      <c r="O76" s="17"/>
      <c r="P76" s="17"/>
      <c r="Q76" s="17"/>
      <c r="R76" s="26"/>
      <c r="S76" s="26"/>
      <c r="T76" s="26"/>
      <c r="U76" s="26"/>
      <c r="W76" s="27"/>
      <c r="X76" s="27"/>
      <c r="Y76" s="27"/>
      <c r="Z76" s="27"/>
      <c r="AA76" s="28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</row>
    <row r="77" spans="1:42" ht="12.75">
      <c r="A77" s="16"/>
      <c r="I77" s="16" t="s">
        <v>59</v>
      </c>
    </row>
    <row r="78" spans="1:42" ht="12" customHeight="1">
      <c r="A78" s="16"/>
      <c r="B78" s="16"/>
      <c r="C78" s="23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26"/>
      <c r="S78" s="26"/>
      <c r="T78" s="26"/>
      <c r="U78" s="26"/>
      <c r="W78" s="27"/>
      <c r="X78" s="27"/>
      <c r="Y78" s="27"/>
      <c r="Z78" s="27"/>
      <c r="AA78" s="28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</row>
    <row r="79" spans="1:42" ht="12" customHeight="1">
      <c r="A79" s="16"/>
      <c r="B79" s="16"/>
      <c r="C79" s="23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26"/>
      <c r="S79" s="26"/>
      <c r="T79" s="26"/>
      <c r="U79" s="26"/>
      <c r="W79" s="27"/>
      <c r="X79" s="27"/>
      <c r="Y79" s="27"/>
      <c r="Z79" s="27"/>
      <c r="AA79" s="28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</row>
    <row r="80" spans="1:42" ht="12" customHeight="1">
      <c r="A80" s="16"/>
      <c r="B80" s="16"/>
      <c r="C80" s="23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26"/>
      <c r="S80" s="26"/>
      <c r="T80" s="26"/>
      <c r="U80" s="26"/>
      <c r="W80" s="27"/>
      <c r="X80" s="27"/>
      <c r="Y80" s="27"/>
      <c r="Z80" s="27"/>
      <c r="AA80" s="28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</row>
    <row r="81" spans="1:42" ht="12" customHeight="1">
      <c r="A81" s="16"/>
      <c r="B81" s="16"/>
      <c r="C81" s="23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26"/>
      <c r="S81" s="26"/>
      <c r="T81" s="26"/>
      <c r="U81" s="26"/>
      <c r="W81" s="27"/>
      <c r="X81" s="27"/>
      <c r="Y81" s="27"/>
      <c r="Z81" s="27"/>
      <c r="AA81" s="28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</row>
    <row r="82" spans="1:42" ht="12" customHeight="1">
      <c r="A82" s="16"/>
      <c r="B82" s="16"/>
      <c r="C82" s="23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26"/>
      <c r="S82" s="26"/>
      <c r="T82" s="26"/>
      <c r="U82" s="26"/>
      <c r="W82" s="27"/>
      <c r="X82" s="27"/>
      <c r="Y82" s="27"/>
      <c r="Z82" s="27"/>
      <c r="AA82" s="28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</row>
    <row r="83" spans="1:42" ht="12" customHeight="1">
      <c r="A83" s="16"/>
      <c r="B83" s="16"/>
      <c r="C83" s="23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26"/>
      <c r="S83" s="26"/>
      <c r="T83" s="26"/>
      <c r="U83" s="26"/>
      <c r="W83" s="27"/>
      <c r="X83" s="27"/>
      <c r="Y83" s="27"/>
      <c r="Z83" s="27"/>
      <c r="AA83" s="28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</row>
    <row r="84" spans="1:42" ht="12" customHeight="1">
      <c r="A84" s="16"/>
      <c r="B84" s="16"/>
      <c r="C84" s="40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26"/>
      <c r="S84" s="26"/>
      <c r="T84" s="26"/>
      <c r="U84" s="26"/>
      <c r="W84" s="27"/>
      <c r="X84" s="27"/>
      <c r="Y84" s="27"/>
      <c r="Z84" s="27"/>
      <c r="AA84" s="28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</row>
    <row r="85" spans="1:42" ht="12" customHeight="1">
      <c r="A85" s="16"/>
      <c r="B85" s="16"/>
      <c r="C85" s="40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26"/>
      <c r="S85" s="26"/>
      <c r="T85" s="26"/>
      <c r="U85" s="26"/>
      <c r="W85" s="27"/>
      <c r="X85" s="27"/>
      <c r="Y85" s="27"/>
      <c r="Z85" s="27"/>
      <c r="AA85" s="28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</row>
    <row r="86" spans="1:42" ht="12" customHeight="1">
      <c r="A86" s="16"/>
      <c r="B86" s="16"/>
      <c r="C86" s="23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26"/>
      <c r="S86" s="26"/>
      <c r="T86" s="26"/>
      <c r="U86" s="26"/>
      <c r="W86" s="27"/>
      <c r="X86" s="27"/>
      <c r="Y86" s="27"/>
      <c r="Z86" s="27"/>
      <c r="AA86" s="28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</row>
    <row r="87" spans="1:42" ht="12" customHeight="1">
      <c r="A87" s="16"/>
      <c r="B87" s="16"/>
      <c r="C87" s="23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26"/>
      <c r="S87" s="26"/>
      <c r="T87" s="26"/>
      <c r="U87" s="26"/>
      <c r="W87" s="27"/>
      <c r="X87" s="27"/>
      <c r="Y87" s="27"/>
      <c r="Z87" s="27"/>
      <c r="AA87" s="28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</row>
    <row r="88" spans="1:42" ht="12" customHeight="1">
      <c r="A88" s="16"/>
      <c r="B88" s="16"/>
      <c r="C88" s="23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26"/>
      <c r="S88" s="26"/>
      <c r="T88" s="26"/>
      <c r="U88" s="26"/>
      <c r="W88" s="27"/>
      <c r="X88" s="27"/>
      <c r="Y88" s="27"/>
      <c r="Z88" s="27"/>
      <c r="AA88" s="28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</row>
    <row r="89" spans="1:42" ht="12" customHeight="1">
      <c r="A89" s="16"/>
      <c r="B89" s="16"/>
      <c r="C89" s="23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26"/>
      <c r="S89" s="26"/>
      <c r="T89" s="26"/>
      <c r="U89" s="26"/>
      <c r="W89" s="27"/>
      <c r="X89" s="27"/>
      <c r="Y89" s="27"/>
      <c r="Z89" s="27"/>
      <c r="AA89" s="28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</row>
    <row r="90" spans="1:42" ht="12" customHeight="1">
      <c r="A90" s="16"/>
      <c r="B90" s="16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  <c r="S90" s="42"/>
      <c r="T90" s="42"/>
      <c r="U90" s="26"/>
      <c r="W90" s="27"/>
      <c r="X90" s="27"/>
      <c r="Y90" s="27"/>
      <c r="Z90" s="27"/>
      <c r="AA90" s="28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</row>
    <row r="91" spans="1:42" ht="12" customHeight="1">
      <c r="A91" s="43"/>
      <c r="B91" s="43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W91" s="27"/>
      <c r="X91" s="27"/>
      <c r="Y91" s="27"/>
      <c r="Z91" s="27"/>
      <c r="AA91" s="28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</row>
    <row r="92" spans="1:42" ht="12" customHeight="1">
      <c r="A92" s="43"/>
      <c r="B92" s="43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W92" s="27"/>
      <c r="X92" s="27"/>
      <c r="Y92" s="27"/>
      <c r="Z92" s="27"/>
      <c r="AA92" s="28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</row>
    <row r="93" spans="1:42" ht="12" customHeight="1">
      <c r="A93" s="43"/>
      <c r="B93" s="43"/>
      <c r="C93" s="3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W93" s="27"/>
      <c r="X93" s="27"/>
      <c r="Y93" s="27"/>
      <c r="Z93" s="27"/>
      <c r="AA93" s="28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</row>
    <row r="94" spans="1:42" ht="12" customHeight="1">
      <c r="A94" s="43"/>
      <c r="B94" s="43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26"/>
      <c r="W94" s="27"/>
      <c r="X94" s="27"/>
      <c r="Y94" s="27"/>
      <c r="Z94" s="27"/>
      <c r="AA94" s="28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</row>
    <row r="95" spans="1:42" ht="12" customHeight="1">
      <c r="A95" s="43"/>
      <c r="B95" s="43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W95" s="27"/>
      <c r="X95" s="27"/>
      <c r="Y95" s="27"/>
      <c r="Z95" s="27"/>
      <c r="AA95" s="28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</row>
    <row r="96" spans="1:42" ht="12" customHeight="1">
      <c r="A96" s="43"/>
      <c r="B96" s="43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W96" s="27"/>
      <c r="X96" s="27"/>
      <c r="Y96" s="27"/>
      <c r="Z96" s="27"/>
      <c r="AA96" s="28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</row>
    <row r="97" spans="1:42" ht="12" customHeight="1">
      <c r="A97" s="43"/>
      <c r="B97" s="43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W97" s="27"/>
      <c r="X97" s="27"/>
      <c r="Y97" s="27"/>
      <c r="Z97" s="27"/>
      <c r="AA97" s="28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</row>
    <row r="98" spans="1:42" ht="12" customHeight="1">
      <c r="A98" s="43"/>
      <c r="B98" s="43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W98" s="27"/>
      <c r="X98" s="27"/>
      <c r="Y98" s="27"/>
      <c r="Z98" s="27"/>
      <c r="AA98" s="28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</row>
    <row r="99" spans="1:42" ht="12" customHeight="1">
      <c r="A99" s="43"/>
      <c r="B99" s="43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W99" s="27"/>
      <c r="X99" s="27"/>
      <c r="Y99" s="27"/>
      <c r="Z99" s="27"/>
      <c r="AA99" s="28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</row>
    <row r="100" spans="1:42" ht="12" customHeight="1">
      <c r="A100" s="43"/>
      <c r="B100" s="43"/>
      <c r="C100" s="3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W100" s="27"/>
      <c r="X100" s="27"/>
      <c r="Y100" s="27"/>
      <c r="Z100" s="27"/>
      <c r="AA100" s="28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</row>
    <row r="101" spans="1:42" ht="12" customHeight="1">
      <c r="A101" s="43"/>
      <c r="B101" s="43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W101" s="27"/>
      <c r="X101" s="27"/>
      <c r="Y101" s="27"/>
      <c r="Z101" s="27"/>
      <c r="AA101" s="28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</row>
    <row r="102" spans="1:42" ht="12" customHeight="1">
      <c r="A102" s="43"/>
      <c r="B102" s="43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W102" s="27"/>
      <c r="X102" s="27"/>
      <c r="Y102" s="27"/>
      <c r="Z102" s="27"/>
      <c r="AA102" s="28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</row>
    <row r="103" spans="1:42" ht="12" customHeight="1">
      <c r="A103" s="43"/>
      <c r="B103" s="43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W103" s="27"/>
      <c r="X103" s="27"/>
      <c r="Y103" s="27"/>
      <c r="Z103" s="27"/>
      <c r="AA103" s="28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</row>
    <row r="104" spans="1:42" ht="12" customHeight="1">
      <c r="A104" s="43"/>
      <c r="B104" s="43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W104" s="27"/>
      <c r="X104" s="27"/>
      <c r="Y104" s="27"/>
      <c r="Z104" s="27"/>
      <c r="AA104" s="28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</row>
    <row r="105" spans="1:42" ht="12" customHeight="1">
      <c r="A105" s="43"/>
      <c r="B105" s="43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26"/>
      <c r="W105" s="27"/>
      <c r="X105" s="27"/>
      <c r="Y105" s="27"/>
      <c r="Z105" s="27"/>
      <c r="AA105" s="28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</row>
    <row r="106" spans="1:42" ht="12" customHeight="1">
      <c r="A106" s="43"/>
      <c r="B106" s="43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W106" s="27"/>
      <c r="X106" s="27"/>
      <c r="Y106" s="27"/>
      <c r="Z106" s="27"/>
      <c r="AA106" s="28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</row>
    <row r="107" spans="1:42" ht="12" customHeight="1">
      <c r="A107" s="43"/>
      <c r="B107" s="43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W107" s="27"/>
      <c r="X107" s="27"/>
      <c r="Y107" s="27"/>
      <c r="Z107" s="27"/>
      <c r="AA107" s="28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</row>
    <row r="108" spans="1:42" ht="12" customHeight="1">
      <c r="A108" s="43"/>
      <c r="B108" s="43"/>
      <c r="C108" s="3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W108" s="27"/>
      <c r="X108" s="27"/>
      <c r="Y108" s="27"/>
      <c r="Z108" s="27"/>
      <c r="AA108" s="28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</row>
    <row r="109" spans="1:42" ht="12" customHeight="1">
      <c r="A109" s="43"/>
      <c r="B109" s="43"/>
      <c r="C109" s="3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W109" s="27"/>
      <c r="X109" s="27"/>
      <c r="Y109" s="27"/>
      <c r="Z109" s="27"/>
      <c r="AA109" s="28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</row>
    <row r="110" spans="1:42" ht="12" customHeight="1">
      <c r="A110" s="43"/>
      <c r="B110" s="43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W110" s="27"/>
      <c r="X110" s="27"/>
      <c r="Y110" s="27"/>
      <c r="Z110" s="27"/>
      <c r="AA110" s="28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</row>
    <row r="111" spans="1:42" ht="12" customHeight="1">
      <c r="A111" s="43"/>
      <c r="B111" s="43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W111" s="27"/>
      <c r="X111" s="27"/>
      <c r="Y111" s="27"/>
      <c r="Z111" s="27"/>
      <c r="AA111" s="28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</row>
    <row r="112" spans="1:42" ht="12" customHeight="1">
      <c r="A112" s="43"/>
      <c r="B112" s="43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W112" s="27"/>
      <c r="X112" s="27"/>
      <c r="Y112" s="27"/>
      <c r="Z112" s="27"/>
      <c r="AA112" s="28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</row>
    <row r="113" spans="1:42" ht="12" customHeight="1">
      <c r="A113" s="43"/>
      <c r="B113" s="43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W113" s="27"/>
      <c r="X113" s="27"/>
      <c r="Y113" s="27"/>
      <c r="Z113" s="27"/>
      <c r="AA113" s="28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</row>
    <row r="114" spans="1:42" ht="12" customHeight="1">
      <c r="A114" s="43"/>
      <c r="B114" s="43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W114" s="27"/>
      <c r="X114" s="27"/>
      <c r="Y114" s="27"/>
      <c r="Z114" s="27"/>
      <c r="AA114" s="28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</row>
    <row r="115" spans="1:42" ht="12" customHeight="1">
      <c r="A115" s="43"/>
      <c r="B115" s="43"/>
      <c r="C115" s="3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W115" s="27"/>
      <c r="X115" s="27"/>
      <c r="Y115" s="27"/>
      <c r="Z115" s="27"/>
      <c r="AA115" s="28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</row>
    <row r="116" spans="1:42" ht="12" customHeight="1">
      <c r="A116" s="43"/>
      <c r="B116" s="43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26"/>
      <c r="W116" s="27"/>
      <c r="X116" s="27"/>
      <c r="Y116" s="27"/>
      <c r="Z116" s="27"/>
      <c r="AA116" s="28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</row>
    <row r="117" spans="1:42" ht="12" customHeight="1">
      <c r="A117" s="43"/>
      <c r="B117" s="43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26"/>
      <c r="W117" s="27"/>
      <c r="X117" s="27"/>
      <c r="Y117" s="27"/>
      <c r="Z117" s="27"/>
      <c r="AA117" s="28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</row>
    <row r="118" spans="1:42" ht="12" customHeight="1">
      <c r="A118" s="43"/>
      <c r="B118" s="43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26"/>
      <c r="W118" s="27"/>
      <c r="X118" s="27"/>
      <c r="Y118" s="27"/>
      <c r="Z118" s="27"/>
      <c r="AA118" s="28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</row>
    <row r="119" spans="1:42" ht="12" customHeight="1">
      <c r="A119" s="43"/>
      <c r="B119" s="43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26"/>
      <c r="W119" s="27"/>
      <c r="X119" s="27"/>
      <c r="Y119" s="27"/>
      <c r="Z119" s="27"/>
      <c r="AA119" s="28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</row>
    <row r="120" spans="1:42" ht="12" customHeight="1">
      <c r="A120" s="43"/>
      <c r="B120" s="43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26"/>
      <c r="W120" s="27"/>
      <c r="X120" s="27"/>
      <c r="Y120" s="27"/>
      <c r="Z120" s="27"/>
      <c r="AA120" s="28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</row>
    <row r="121" spans="1:42" ht="12" customHeight="1">
      <c r="A121" s="43"/>
      <c r="B121" s="43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26"/>
      <c r="W121" s="27"/>
      <c r="X121" s="27"/>
      <c r="Y121" s="27"/>
      <c r="Z121" s="27"/>
      <c r="AA121" s="28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</row>
    <row r="122" spans="1:42" ht="12" customHeight="1">
      <c r="A122" s="43"/>
      <c r="B122" s="43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26"/>
      <c r="W122" s="27"/>
      <c r="X122" s="27"/>
      <c r="Y122" s="27"/>
      <c r="Z122" s="27"/>
      <c r="AA122" s="28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</row>
    <row r="123" spans="1:42" ht="12" customHeight="1">
      <c r="A123" s="43"/>
      <c r="B123" s="43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26"/>
      <c r="W123" s="27"/>
      <c r="X123" s="27"/>
      <c r="Y123" s="27"/>
      <c r="Z123" s="27"/>
      <c r="AA123" s="28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</row>
    <row r="124" spans="1:42" ht="12" customHeight="1">
      <c r="A124" s="43"/>
      <c r="B124" s="43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26"/>
      <c r="W124" s="27"/>
      <c r="X124" s="27"/>
      <c r="Y124" s="27"/>
      <c r="Z124" s="27"/>
      <c r="AA124" s="28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</row>
    <row r="125" spans="1:42" ht="12.75" customHeight="1">
      <c r="A125" s="43"/>
      <c r="B125" s="43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26"/>
      <c r="W125" s="27"/>
      <c r="X125" s="27"/>
      <c r="Y125" s="27"/>
      <c r="Z125" s="27"/>
      <c r="AA125" s="28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</row>
    <row r="126" spans="1:42" ht="12.75" customHeight="1">
      <c r="A126" s="43"/>
      <c r="B126" s="43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26"/>
      <c r="W126" s="27"/>
      <c r="X126" s="27"/>
      <c r="Y126" s="27"/>
      <c r="Z126" s="27"/>
      <c r="AA126" s="28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</row>
    <row r="127" spans="1:42" ht="12.75" customHeight="1">
      <c r="D127" s="44"/>
      <c r="E127" s="44"/>
      <c r="F127" s="44"/>
      <c r="I127" s="45"/>
      <c r="K127" s="46"/>
      <c r="L127" s="47"/>
      <c r="M127" s="48"/>
      <c r="N127" s="48"/>
      <c r="O127" s="49"/>
      <c r="W127" s="27"/>
      <c r="X127" s="27"/>
      <c r="Y127" s="27"/>
      <c r="Z127" s="27"/>
      <c r="AA127" s="28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</row>
    <row r="128" spans="1:42" ht="12.75" customHeight="1">
      <c r="A128" s="15"/>
      <c r="B128" s="48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15"/>
      <c r="N128" s="15"/>
      <c r="O128" s="45"/>
      <c r="P128" s="15"/>
      <c r="Q128" s="15"/>
      <c r="R128" s="14"/>
      <c r="S128" s="15"/>
      <c r="T128" s="15"/>
      <c r="U128" s="15"/>
      <c r="V128" s="15"/>
      <c r="W128" s="27"/>
      <c r="X128" s="27"/>
      <c r="Y128" s="27"/>
      <c r="Z128" s="27"/>
      <c r="AA128" s="28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</row>
    <row r="129" spans="1:42" ht="12.75" customHeight="1">
      <c r="A129" s="15"/>
      <c r="B129" s="15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15"/>
      <c r="N129" s="15"/>
      <c r="O129" s="14"/>
      <c r="P129" s="15"/>
      <c r="Q129" s="15"/>
      <c r="R129" s="14"/>
      <c r="S129" s="15"/>
      <c r="T129" s="15"/>
      <c r="U129" s="15"/>
      <c r="V129" s="15"/>
      <c r="W129" s="27"/>
      <c r="X129" s="27"/>
      <c r="Y129" s="27"/>
      <c r="Z129" s="27"/>
      <c r="AA129" s="28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</row>
    <row r="130" spans="1:42" ht="12" customHeight="1">
      <c r="A130" s="43"/>
      <c r="B130" s="43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W130" s="27"/>
      <c r="X130" s="27"/>
      <c r="Y130" s="27"/>
      <c r="Z130" s="27"/>
      <c r="AA130" s="28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</row>
    <row r="131" spans="1:42" ht="12" customHeight="1">
      <c r="A131" s="43"/>
      <c r="B131" s="43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0"/>
      <c r="P131" s="26"/>
      <c r="Q131" s="26"/>
      <c r="R131" s="26"/>
      <c r="S131" s="26"/>
      <c r="T131" s="26"/>
      <c r="U131" s="26"/>
      <c r="W131" s="27"/>
      <c r="X131" s="27"/>
      <c r="Y131" s="27"/>
      <c r="Z131" s="27"/>
      <c r="AA131" s="28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</row>
    <row r="132" spans="1:42" ht="12" customHeight="1">
      <c r="A132" s="43"/>
      <c r="B132" s="43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0"/>
      <c r="P132" s="26"/>
      <c r="Q132" s="26"/>
      <c r="R132" s="26"/>
      <c r="S132" s="26"/>
      <c r="T132" s="26"/>
      <c r="U132" s="26"/>
      <c r="W132" s="27"/>
      <c r="X132" s="27"/>
      <c r="Y132" s="27"/>
      <c r="Z132" s="27"/>
      <c r="AA132" s="28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</row>
    <row r="133" spans="1:42" ht="12" customHeight="1">
      <c r="A133" s="43"/>
      <c r="B133" s="43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0"/>
      <c r="P133" s="26"/>
      <c r="Q133" s="26"/>
      <c r="R133" s="26"/>
      <c r="S133" s="26"/>
      <c r="T133" s="26"/>
      <c r="U133" s="26"/>
      <c r="W133" s="27"/>
      <c r="X133" s="27"/>
      <c r="Y133" s="27"/>
      <c r="Z133" s="27"/>
      <c r="AA133" s="28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</row>
    <row r="134" spans="1:42" ht="12" customHeight="1">
      <c r="A134" s="43"/>
      <c r="B134" s="43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0"/>
      <c r="P134" s="26"/>
      <c r="Q134" s="26"/>
      <c r="R134" s="26"/>
      <c r="S134" s="26"/>
      <c r="T134" s="26"/>
      <c r="U134" s="26"/>
      <c r="W134" s="27"/>
      <c r="X134" s="27"/>
      <c r="Y134" s="27"/>
      <c r="Z134" s="27"/>
      <c r="AA134" s="28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</row>
    <row r="135" spans="1:42" ht="12" customHeight="1">
      <c r="A135" s="43"/>
      <c r="B135" s="43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0"/>
      <c r="P135" s="26"/>
      <c r="Q135" s="26"/>
      <c r="R135" s="26"/>
      <c r="S135" s="26"/>
      <c r="T135" s="26"/>
      <c r="U135" s="26"/>
      <c r="W135" s="27"/>
      <c r="X135" s="27"/>
      <c r="Y135" s="27"/>
      <c r="Z135" s="27"/>
      <c r="AA135" s="28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</row>
    <row r="136" spans="1:42" ht="12" customHeight="1">
      <c r="A136" s="43"/>
      <c r="B136" s="43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0"/>
      <c r="P136" s="26"/>
      <c r="Q136" s="26"/>
      <c r="R136" s="26"/>
      <c r="S136" s="26"/>
      <c r="T136" s="26"/>
      <c r="U136" s="26"/>
      <c r="W136" s="27"/>
      <c r="X136" s="27"/>
      <c r="Y136" s="27"/>
      <c r="Z136" s="27"/>
      <c r="AA136" s="28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</row>
    <row r="137" spans="1:42" ht="12" customHeight="1">
      <c r="A137" s="43"/>
      <c r="B137" s="43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0"/>
      <c r="P137" s="26"/>
      <c r="Q137" s="26"/>
      <c r="R137" s="26"/>
      <c r="S137" s="26"/>
      <c r="T137" s="26"/>
      <c r="U137" s="26"/>
      <c r="W137" s="27"/>
      <c r="X137" s="27"/>
      <c r="Y137" s="27"/>
      <c r="Z137" s="27"/>
      <c r="AA137" s="28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</row>
    <row r="138" spans="1:42" ht="12" customHeight="1">
      <c r="A138" s="43"/>
      <c r="B138" s="43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0"/>
      <c r="P138" s="26"/>
      <c r="Q138" s="26"/>
      <c r="R138" s="26"/>
      <c r="S138" s="26"/>
      <c r="T138" s="26"/>
      <c r="U138" s="26"/>
      <c r="W138" s="27"/>
      <c r="X138" s="27"/>
      <c r="Y138" s="27"/>
      <c r="Z138" s="27"/>
      <c r="AA138" s="28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</row>
    <row r="139" spans="1:42" ht="12" customHeight="1">
      <c r="A139" s="43"/>
      <c r="B139" s="43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0"/>
      <c r="P139" s="26"/>
      <c r="Q139" s="26"/>
      <c r="R139" s="26"/>
      <c r="S139" s="26"/>
      <c r="T139" s="26"/>
      <c r="U139" s="26"/>
      <c r="W139" s="27"/>
      <c r="X139" s="27"/>
      <c r="Y139" s="27"/>
      <c r="Z139" s="27"/>
      <c r="AA139" s="28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</row>
    <row r="140" spans="1:42" ht="12" customHeight="1">
      <c r="A140" s="43"/>
      <c r="B140" s="43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0"/>
      <c r="P140" s="26"/>
      <c r="Q140" s="26"/>
      <c r="R140" s="26"/>
      <c r="S140" s="26"/>
      <c r="T140" s="26"/>
      <c r="U140" s="26"/>
      <c r="W140" s="27"/>
      <c r="X140" s="27"/>
      <c r="Y140" s="27"/>
      <c r="Z140" s="27"/>
      <c r="AA140" s="28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</row>
    <row r="141" spans="1:42" ht="12" customHeight="1">
      <c r="A141" s="43"/>
      <c r="B141" s="43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0"/>
      <c r="P141" s="26"/>
      <c r="Q141" s="26"/>
      <c r="R141" s="26"/>
      <c r="S141" s="26"/>
      <c r="T141" s="26"/>
      <c r="U141" s="26"/>
      <c r="W141" s="27"/>
      <c r="X141" s="27"/>
      <c r="Y141" s="27"/>
      <c r="Z141" s="27"/>
      <c r="AA141" s="28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</row>
    <row r="142" spans="1:42" ht="12" customHeight="1">
      <c r="A142" s="43"/>
      <c r="B142" s="43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0"/>
      <c r="P142" s="26"/>
      <c r="Q142" s="26"/>
      <c r="R142" s="26"/>
      <c r="S142" s="26"/>
      <c r="T142" s="26"/>
      <c r="U142" s="26"/>
      <c r="W142" s="27"/>
      <c r="X142" s="27"/>
      <c r="Y142" s="27"/>
      <c r="Z142" s="27"/>
      <c r="AA142" s="28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</row>
    <row r="143" spans="1:42" ht="12" customHeight="1">
      <c r="A143" s="43"/>
      <c r="B143" s="43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0"/>
      <c r="P143" s="26"/>
      <c r="Q143" s="26"/>
      <c r="R143" s="26"/>
      <c r="S143" s="26"/>
      <c r="T143" s="26"/>
      <c r="U143" s="26"/>
      <c r="W143" s="27"/>
      <c r="X143" s="27"/>
      <c r="Y143" s="27"/>
      <c r="Z143" s="27"/>
      <c r="AA143" s="28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</row>
    <row r="144" spans="1:42" ht="12" customHeight="1">
      <c r="A144" s="43"/>
      <c r="B144" s="43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0"/>
      <c r="P144" s="26"/>
      <c r="Q144" s="26"/>
      <c r="R144" s="26"/>
      <c r="S144" s="26"/>
      <c r="T144" s="26"/>
      <c r="U144" s="26"/>
      <c r="W144" s="27"/>
      <c r="X144" s="27"/>
      <c r="Y144" s="27"/>
      <c r="Z144" s="27"/>
      <c r="AA144" s="28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</row>
    <row r="145" spans="1:42" ht="12" customHeight="1">
      <c r="A145" s="43"/>
      <c r="B145" s="43"/>
      <c r="C145" s="3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0"/>
      <c r="P145" s="26"/>
      <c r="Q145" s="26"/>
      <c r="R145" s="26"/>
      <c r="S145" s="26"/>
      <c r="T145" s="26"/>
      <c r="U145" s="26"/>
      <c r="W145" s="27"/>
      <c r="X145" s="27"/>
      <c r="Y145" s="27"/>
      <c r="Z145" s="27"/>
      <c r="AA145" s="28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</row>
    <row r="146" spans="1:42" ht="12" customHeight="1">
      <c r="A146" s="43"/>
      <c r="B146" s="43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0"/>
      <c r="P146" s="26"/>
      <c r="Q146" s="26"/>
      <c r="R146" s="26"/>
      <c r="S146" s="26"/>
      <c r="T146" s="26"/>
      <c r="U146" s="26"/>
      <c r="W146" s="27"/>
      <c r="X146" s="27"/>
      <c r="Y146" s="27"/>
      <c r="Z146" s="27"/>
      <c r="AA146" s="28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</row>
    <row r="147" spans="1:42" ht="12" customHeight="1">
      <c r="A147" s="43"/>
      <c r="B147" s="4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0"/>
      <c r="P147" s="26"/>
      <c r="Q147" s="26"/>
      <c r="R147" s="26"/>
      <c r="S147" s="26"/>
      <c r="T147" s="26"/>
      <c r="U147" s="26"/>
      <c r="W147" s="27"/>
      <c r="X147" s="27"/>
      <c r="Y147" s="27"/>
      <c r="Z147" s="27"/>
      <c r="AA147" s="28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</row>
    <row r="148" spans="1:42" ht="12" customHeight="1">
      <c r="A148" s="43"/>
      <c r="B148" s="43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26"/>
      <c r="W148" s="27"/>
      <c r="X148" s="27"/>
      <c r="Y148" s="27"/>
      <c r="Z148" s="27"/>
      <c r="AA148" s="28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</row>
    <row r="149" spans="1:42" ht="12" customHeight="1">
      <c r="A149" s="43"/>
      <c r="B149" s="4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W149" s="27"/>
      <c r="X149" s="27"/>
      <c r="Y149" s="27"/>
      <c r="Z149" s="27"/>
      <c r="AA149" s="28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</row>
    <row r="150" spans="1:42" ht="12" customHeight="1">
      <c r="A150" s="43"/>
      <c r="B150" s="43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W150" s="27"/>
      <c r="X150" s="27"/>
      <c r="Y150" s="27"/>
      <c r="Z150" s="27"/>
      <c r="AA150" s="28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</row>
    <row r="151" spans="1:42" ht="12" customHeight="1">
      <c r="A151" s="43"/>
      <c r="B151" s="43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W151" s="27"/>
      <c r="X151" s="27"/>
      <c r="Y151" s="27"/>
      <c r="Z151" s="27"/>
      <c r="AA151" s="28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</row>
    <row r="152" spans="1:42" ht="12" customHeight="1">
      <c r="A152" s="43"/>
      <c r="B152" s="43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W152" s="27"/>
      <c r="X152" s="27"/>
      <c r="Y152" s="27"/>
      <c r="Z152" s="27"/>
      <c r="AA152" s="28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</row>
    <row r="153" spans="1:42" ht="12" customHeight="1">
      <c r="A153" s="43"/>
      <c r="B153" s="43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W153" s="27"/>
      <c r="X153" s="27"/>
      <c r="Y153" s="27"/>
      <c r="Z153" s="27"/>
      <c r="AA153" s="28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</row>
    <row r="154" spans="1:42" ht="12" customHeight="1">
      <c r="A154" s="43"/>
      <c r="B154" s="43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W154" s="27"/>
      <c r="X154" s="27"/>
      <c r="Y154" s="27"/>
      <c r="Z154" s="27"/>
      <c r="AA154" s="28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</row>
    <row r="155" spans="1:42" ht="12" customHeight="1">
      <c r="A155" s="43"/>
      <c r="B155" s="43"/>
      <c r="C155" s="3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0"/>
      <c r="P155" s="26"/>
      <c r="Q155" s="26"/>
      <c r="R155" s="26"/>
      <c r="S155" s="26"/>
      <c r="T155" s="26"/>
      <c r="U155" s="26"/>
      <c r="W155" s="27"/>
      <c r="X155" s="27"/>
      <c r="Y155" s="27"/>
      <c r="Z155" s="27"/>
      <c r="AA155" s="28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</row>
    <row r="156" spans="1:42" ht="12" customHeight="1">
      <c r="A156" s="43"/>
      <c r="B156" s="43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W156" s="27"/>
      <c r="X156" s="27"/>
      <c r="Y156" s="27"/>
      <c r="Z156" s="27"/>
      <c r="AA156" s="28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</row>
    <row r="157" spans="1:42" ht="12" customHeight="1">
      <c r="A157" s="43"/>
      <c r="B157" s="43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W157" s="27"/>
      <c r="X157" s="27"/>
      <c r="Y157" s="27"/>
      <c r="Z157" s="27"/>
      <c r="AA157" s="28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</row>
    <row r="158" spans="1:42" ht="12" customHeight="1">
      <c r="A158" s="43"/>
      <c r="B158" s="43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W158" s="27"/>
      <c r="X158" s="27"/>
      <c r="Y158" s="27"/>
      <c r="Z158" s="27"/>
      <c r="AA158" s="28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</row>
    <row r="159" spans="1:42" ht="12" customHeight="1">
      <c r="A159" s="43"/>
      <c r="B159" s="43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W159" s="27"/>
      <c r="X159" s="27"/>
      <c r="Y159" s="27"/>
      <c r="Z159" s="27"/>
      <c r="AA159" s="28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</row>
    <row r="160" spans="1:42" ht="12" customHeight="1">
      <c r="A160" s="43"/>
      <c r="B160" s="43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W160" s="27"/>
      <c r="X160" s="27"/>
      <c r="Y160" s="27"/>
      <c r="Z160" s="27"/>
      <c r="AA160" s="28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</row>
    <row r="161" spans="1:42" ht="12" customHeight="1">
      <c r="A161" s="43"/>
      <c r="B161" s="43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W161" s="27"/>
      <c r="X161" s="27"/>
      <c r="Y161" s="27"/>
      <c r="Z161" s="27"/>
      <c r="AA161" s="28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</row>
    <row r="162" spans="1:42" ht="12" customHeight="1">
      <c r="A162" s="43"/>
      <c r="B162" s="43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W162" s="27"/>
      <c r="X162" s="27"/>
      <c r="Y162" s="27"/>
      <c r="Z162" s="27"/>
      <c r="AA162" s="28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</row>
    <row r="163" spans="1:42" ht="12" customHeight="1">
      <c r="A163" s="43"/>
      <c r="B163" s="43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0"/>
      <c r="P163" s="26"/>
      <c r="Q163" s="26"/>
      <c r="R163" s="26"/>
      <c r="S163" s="26"/>
      <c r="T163" s="26"/>
      <c r="U163" s="26"/>
      <c r="W163" s="27"/>
      <c r="X163" s="27"/>
      <c r="Y163" s="27"/>
      <c r="Z163" s="27"/>
      <c r="AA163" s="28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</row>
    <row r="164" spans="1:42" ht="12" customHeight="1">
      <c r="A164" s="43"/>
      <c r="B164" s="43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0"/>
      <c r="P164" s="26"/>
      <c r="Q164" s="26"/>
      <c r="R164" s="26"/>
      <c r="S164" s="26"/>
      <c r="T164" s="26"/>
      <c r="U164" s="26"/>
      <c r="W164" s="27"/>
      <c r="X164" s="27"/>
      <c r="Y164" s="27"/>
      <c r="Z164" s="27"/>
      <c r="AA164" s="28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</row>
    <row r="165" spans="1:42" ht="12" customHeight="1">
      <c r="A165" s="43"/>
      <c r="B165" s="43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W165" s="27"/>
      <c r="X165" s="27"/>
      <c r="Y165" s="27"/>
      <c r="Z165" s="27"/>
      <c r="AA165" s="28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</row>
    <row r="166" spans="1:42" ht="12" customHeight="1">
      <c r="A166" s="43"/>
      <c r="B166" s="43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W166" s="27"/>
      <c r="X166" s="27"/>
      <c r="Y166" s="27"/>
      <c r="Z166" s="27"/>
      <c r="AA166" s="28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</row>
    <row r="167" spans="1:42" ht="15" customHeight="1">
      <c r="A167" s="51"/>
      <c r="B167" s="43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</row>
    <row r="168" spans="1:42" ht="12.75" customHeight="1">
      <c r="A168" s="51"/>
      <c r="B168" s="43"/>
      <c r="C168" s="26"/>
      <c r="D168" s="26"/>
      <c r="E168" s="26"/>
      <c r="F168" s="26"/>
      <c r="G168" s="26"/>
      <c r="H168" s="26"/>
      <c r="I168" s="26"/>
      <c r="J168" s="52"/>
      <c r="K168" s="26"/>
      <c r="L168" s="26"/>
      <c r="M168" s="51"/>
      <c r="N168" s="51"/>
      <c r="O168" s="49"/>
      <c r="P168" s="51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</row>
    <row r="169" spans="1:42" ht="12.75" customHeight="1">
      <c r="A169" s="51"/>
      <c r="B169" s="43"/>
      <c r="C169" s="26"/>
      <c r="D169" s="26"/>
      <c r="G169" s="26"/>
      <c r="H169" s="26"/>
      <c r="I169" s="26"/>
      <c r="J169" s="53"/>
      <c r="K169" s="26"/>
      <c r="L169" s="26"/>
      <c r="M169" s="51"/>
      <c r="N169" s="51"/>
      <c r="O169" s="49"/>
      <c r="P169" s="51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</row>
    <row r="170" spans="1:42" ht="12.75" customHeight="1">
      <c r="A170" s="51"/>
      <c r="B170" s="43"/>
      <c r="C170" s="26"/>
      <c r="D170" s="26"/>
      <c r="G170" s="26"/>
      <c r="H170" s="26"/>
      <c r="I170" s="26"/>
      <c r="J170" s="53"/>
      <c r="K170" s="26"/>
      <c r="L170" s="26"/>
      <c r="M170" s="51"/>
      <c r="N170" s="51"/>
      <c r="O170" s="49"/>
      <c r="P170" s="51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</row>
    <row r="171" spans="1:42" ht="12.75" customHeight="1">
      <c r="A171" s="51"/>
      <c r="B171" s="51"/>
      <c r="C171" s="26"/>
      <c r="D171" s="26"/>
      <c r="G171" s="26"/>
      <c r="H171" s="26"/>
      <c r="I171" s="26"/>
      <c r="J171" s="26"/>
      <c r="K171" s="26"/>
      <c r="L171" s="26"/>
      <c r="M171" s="51"/>
      <c r="N171" s="51"/>
      <c r="O171" s="49"/>
      <c r="P171" s="51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1:42" ht="12.75" customHeight="1">
      <c r="A172" s="51"/>
      <c r="B172" s="51"/>
      <c r="E172" s="26"/>
      <c r="F172" s="26"/>
      <c r="G172" s="26"/>
      <c r="H172" s="26"/>
      <c r="I172" s="26"/>
      <c r="K172" s="26"/>
      <c r="M172" s="51"/>
      <c r="N172" s="51"/>
      <c r="O172" s="49"/>
      <c r="P172" s="51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1:42" ht="12.75" customHeight="1">
      <c r="A173" s="51"/>
      <c r="B173" s="51"/>
      <c r="G173" s="26"/>
      <c r="H173" s="26"/>
      <c r="I173" s="26"/>
      <c r="K173" s="26"/>
      <c r="M173" s="51"/>
      <c r="N173" s="51"/>
      <c r="O173" s="49"/>
      <c r="P173" s="51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1:42" ht="12.75" customHeight="1">
      <c r="A174" s="51"/>
      <c r="B174" s="51"/>
      <c r="G174" s="26"/>
      <c r="H174" s="26"/>
      <c r="I174" s="26"/>
      <c r="K174" s="26"/>
      <c r="M174" s="51"/>
      <c r="N174" s="51"/>
      <c r="O174" s="49"/>
      <c r="P174" s="51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1:42" ht="12.75" customHeight="1">
      <c r="A175" s="51"/>
      <c r="B175" s="51"/>
      <c r="G175" s="26"/>
      <c r="H175" s="26"/>
      <c r="I175" s="26"/>
      <c r="K175" s="26"/>
      <c r="M175" s="51"/>
      <c r="N175" s="51"/>
      <c r="O175" s="49"/>
      <c r="P175" s="51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1:42" ht="12.75" customHeight="1">
      <c r="A176" s="51"/>
      <c r="B176" s="51"/>
      <c r="G176" s="26"/>
      <c r="H176" s="26"/>
      <c r="I176" s="26"/>
      <c r="K176" s="26"/>
      <c r="M176" s="51"/>
      <c r="N176" s="51"/>
      <c r="O176" s="49"/>
      <c r="P176" s="51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1:39" ht="12.75" customHeight="1">
      <c r="A177" s="51"/>
      <c r="B177" s="51"/>
      <c r="G177" s="26"/>
      <c r="H177" s="26"/>
      <c r="I177" s="26"/>
      <c r="K177" s="26"/>
      <c r="M177" s="51"/>
      <c r="N177" s="51"/>
      <c r="O177" s="49"/>
      <c r="P177" s="51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1:39" ht="12.75" customHeight="1">
      <c r="A178" s="51"/>
      <c r="B178" s="51"/>
      <c r="G178" s="26"/>
      <c r="H178" s="26"/>
      <c r="I178" s="26"/>
      <c r="K178" s="26"/>
      <c r="M178" s="51"/>
      <c r="N178" s="51"/>
      <c r="O178" s="49"/>
      <c r="P178" s="51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1:39" ht="12.75" customHeight="1">
      <c r="A179" s="51"/>
      <c r="B179" s="51"/>
      <c r="G179" s="26"/>
      <c r="H179" s="26"/>
      <c r="I179" s="26"/>
      <c r="K179" s="26"/>
      <c r="M179" s="51"/>
      <c r="N179" s="51"/>
      <c r="O179" s="49"/>
      <c r="P179" s="51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1:39" ht="12.75" customHeight="1">
      <c r="A180" s="51"/>
      <c r="B180" s="51"/>
      <c r="G180" s="26"/>
      <c r="H180" s="26"/>
      <c r="I180" s="26"/>
      <c r="K180" s="26"/>
      <c r="M180" s="51"/>
      <c r="N180" s="51"/>
      <c r="O180" s="51"/>
      <c r="P180" s="51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1:39" ht="12.75" customHeight="1">
      <c r="A181" s="51"/>
      <c r="B181" s="51"/>
      <c r="G181" s="45"/>
      <c r="H181" s="45"/>
      <c r="I181" s="45"/>
      <c r="J181" s="45"/>
      <c r="K181" s="45"/>
      <c r="L181" s="45"/>
      <c r="M181" s="51"/>
      <c r="N181" s="51"/>
      <c r="O181" s="51"/>
      <c r="P181" s="51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1:39" ht="12.75" customHeight="1">
      <c r="A182" s="51"/>
      <c r="B182" s="51"/>
      <c r="G182" s="50"/>
      <c r="H182" s="50"/>
      <c r="I182" s="50"/>
      <c r="J182" s="50"/>
      <c r="K182" s="50"/>
      <c r="L182" s="50"/>
      <c r="M182" s="51"/>
      <c r="N182" s="51"/>
      <c r="O182" s="51"/>
      <c r="P182" s="51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1:39" ht="12.75" customHeight="1">
      <c r="A183" s="51"/>
      <c r="B183" s="51"/>
      <c r="M183" s="51"/>
      <c r="N183" s="51"/>
      <c r="O183" s="51"/>
      <c r="P183" s="51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1:39" ht="12.75" customHeight="1">
      <c r="A184" s="51"/>
      <c r="B184" s="51"/>
      <c r="M184" s="51"/>
      <c r="N184" s="51"/>
      <c r="O184" s="51"/>
      <c r="P184" s="51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1:39" ht="12.75" customHeight="1">
      <c r="A185" s="51"/>
      <c r="B185" s="51"/>
      <c r="M185" s="51"/>
      <c r="N185" s="51"/>
      <c r="O185" s="51"/>
      <c r="P185" s="51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1:39" ht="12.75" customHeight="1">
      <c r="A186" s="51"/>
      <c r="B186" s="51"/>
      <c r="M186" s="51"/>
      <c r="N186" s="51"/>
      <c r="O186" s="51"/>
      <c r="P186" s="51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1:39" ht="12.75" customHeight="1">
      <c r="A187" s="51"/>
      <c r="B187" s="51"/>
      <c r="M187" s="51"/>
      <c r="N187" s="51"/>
      <c r="O187" s="51"/>
      <c r="P187" s="51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1:39" ht="12.75" customHeight="1">
      <c r="A188" s="51"/>
      <c r="B188" s="51"/>
      <c r="M188" s="51"/>
      <c r="N188" s="51"/>
      <c r="O188" s="51"/>
      <c r="P188" s="51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1:39" ht="12" customHeight="1">
      <c r="A189" s="51"/>
      <c r="B189" s="51"/>
      <c r="M189" s="51"/>
      <c r="N189" s="51"/>
      <c r="O189" s="51"/>
      <c r="P189" s="51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1:39" ht="12" customHeight="1">
      <c r="A190" s="51"/>
      <c r="B190" s="51"/>
      <c r="M190" s="51"/>
      <c r="N190" s="51"/>
      <c r="O190" s="51"/>
      <c r="P190" s="51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1:39" ht="12" customHeight="1">
      <c r="A191" s="51"/>
      <c r="B191" s="51"/>
      <c r="M191" s="51"/>
      <c r="N191" s="51"/>
      <c r="O191" s="51"/>
      <c r="P191" s="51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1:39" ht="12" customHeight="1">
      <c r="A192" s="51"/>
      <c r="B192" s="51"/>
      <c r="M192" s="51"/>
      <c r="N192" s="51"/>
      <c r="O192" s="51"/>
      <c r="P192" s="51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1:39" ht="12" customHeight="1">
      <c r="A193" s="51"/>
      <c r="B193" s="51"/>
      <c r="M193" s="51"/>
      <c r="N193" s="51"/>
      <c r="O193" s="51"/>
      <c r="P193" s="51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1:39" ht="12" customHeight="1">
      <c r="A194" s="51"/>
      <c r="B194" s="51"/>
      <c r="M194" s="51"/>
      <c r="N194" s="51"/>
      <c r="O194" s="51"/>
      <c r="P194" s="51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1:39" ht="12" customHeight="1">
      <c r="A195" s="51"/>
      <c r="B195" s="51"/>
      <c r="M195" s="51"/>
      <c r="N195" s="51"/>
      <c r="O195" s="51"/>
      <c r="P195" s="51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1:39" ht="12" customHeight="1">
      <c r="A196" s="51"/>
      <c r="B196" s="51"/>
      <c r="M196" s="51"/>
      <c r="N196" s="51"/>
      <c r="O196" s="49"/>
      <c r="P196" s="51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1:39" ht="12" customHeight="1">
      <c r="A197" s="51"/>
      <c r="B197" s="51"/>
      <c r="M197" s="51"/>
      <c r="N197" s="51"/>
      <c r="O197" s="51"/>
      <c r="P197" s="51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1:39" ht="12" customHeight="1">
      <c r="A198" s="51"/>
      <c r="B198" s="51"/>
      <c r="M198" s="51"/>
      <c r="N198" s="51"/>
      <c r="O198" s="51"/>
      <c r="P198" s="51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1:39" ht="12" customHeight="1">
      <c r="A199" s="51"/>
      <c r="B199" s="51"/>
      <c r="M199" s="51"/>
      <c r="N199" s="51"/>
      <c r="O199" s="51"/>
      <c r="P199" s="51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1:39" ht="12" customHeight="1">
      <c r="A200" s="51"/>
      <c r="B200" s="51"/>
      <c r="M200" s="51"/>
      <c r="N200" s="51"/>
      <c r="O200" s="49"/>
      <c r="P200" s="51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1:39" ht="12" customHeight="1">
      <c r="A201" s="51"/>
      <c r="B201" s="51"/>
      <c r="M201" s="51"/>
      <c r="N201" s="51"/>
      <c r="O201" s="51"/>
      <c r="P201" s="51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1:39" ht="12" customHeight="1">
      <c r="A202" s="51"/>
      <c r="B202" s="51"/>
      <c r="M202" s="51"/>
      <c r="N202" s="51"/>
      <c r="O202" s="51"/>
      <c r="P202" s="51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1:39" ht="12" customHeight="1">
      <c r="A203" s="51"/>
      <c r="B203" s="51"/>
      <c r="M203" s="51"/>
      <c r="N203" s="51"/>
      <c r="O203" s="51"/>
      <c r="P203" s="51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1:39" ht="12" customHeight="1">
      <c r="A204" s="51"/>
      <c r="B204" s="51"/>
      <c r="M204" s="51"/>
      <c r="N204" s="51"/>
      <c r="O204" s="51"/>
      <c r="P204" s="51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1:39" ht="12" customHeight="1">
      <c r="A205" s="51"/>
      <c r="B205" s="51"/>
      <c r="M205" s="51"/>
      <c r="N205" s="51"/>
      <c r="O205" s="51"/>
      <c r="P205" s="51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1:39" ht="12" customHeight="1">
      <c r="A206" s="51"/>
      <c r="B206" s="51"/>
      <c r="M206" s="51"/>
      <c r="N206" s="51"/>
      <c r="O206" s="51"/>
      <c r="P206" s="51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1:39" ht="12" customHeight="1">
      <c r="A207" s="51"/>
      <c r="B207" s="51"/>
      <c r="M207" s="51"/>
      <c r="N207" s="51"/>
      <c r="O207" s="51"/>
      <c r="P207" s="51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1:39" ht="12" customHeight="1">
      <c r="A208" s="51"/>
      <c r="B208" s="51"/>
      <c r="M208" s="51"/>
      <c r="N208" s="51"/>
      <c r="O208" s="51"/>
      <c r="P208" s="51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1:39" ht="12" customHeight="1">
      <c r="A209" s="51"/>
      <c r="B209" s="51"/>
      <c r="M209" s="51"/>
      <c r="N209" s="51"/>
      <c r="O209" s="51"/>
      <c r="P209" s="51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1:39" ht="12" customHeight="1">
      <c r="A210" s="51"/>
      <c r="B210" s="51"/>
      <c r="M210" s="51"/>
      <c r="N210" s="51"/>
      <c r="O210" s="51"/>
      <c r="P210" s="51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1:39" ht="12" customHeight="1">
      <c r="A211" s="51"/>
      <c r="B211" s="51"/>
      <c r="M211" s="51"/>
      <c r="N211" s="51"/>
      <c r="O211" s="51"/>
      <c r="P211" s="51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1:39" ht="12" customHeight="1">
      <c r="A212" s="51"/>
      <c r="B212" s="51"/>
      <c r="M212" s="51"/>
      <c r="N212" s="51"/>
      <c r="O212" s="51"/>
      <c r="P212" s="51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1:39" ht="12" customHeight="1">
      <c r="A213" s="51"/>
      <c r="B213" s="51"/>
      <c r="M213" s="51"/>
      <c r="N213" s="51"/>
      <c r="O213" s="51"/>
      <c r="P213" s="51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1:39" ht="12" customHeight="1">
      <c r="A214" s="51"/>
      <c r="B214" s="51"/>
      <c r="M214" s="51"/>
      <c r="N214" s="51"/>
      <c r="O214" s="51"/>
      <c r="P214" s="51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1:39" ht="12" customHeight="1">
      <c r="A215" s="51"/>
      <c r="B215" s="51"/>
      <c r="M215" s="51"/>
      <c r="N215" s="51"/>
      <c r="O215" s="51"/>
      <c r="P215" s="51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1:39" ht="12" customHeight="1">
      <c r="A216" s="51"/>
      <c r="B216" s="51"/>
      <c r="M216" s="51"/>
      <c r="N216" s="51"/>
      <c r="O216" s="51"/>
      <c r="P216" s="51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1:39" ht="12" customHeight="1">
      <c r="A217" s="51"/>
      <c r="B217" s="51"/>
      <c r="M217" s="51"/>
      <c r="N217" s="51"/>
      <c r="O217" s="51"/>
      <c r="P217" s="51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1:39" ht="12" customHeight="1">
      <c r="A218" s="51"/>
      <c r="B218" s="51"/>
      <c r="M218" s="51"/>
      <c r="N218" s="51"/>
      <c r="O218" s="51"/>
      <c r="P218" s="51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1:39" ht="12" customHeight="1">
      <c r="A219" s="51"/>
      <c r="B219" s="51"/>
      <c r="M219" s="51"/>
      <c r="N219" s="51"/>
      <c r="O219" s="51"/>
      <c r="P219" s="51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1:39" ht="12" customHeight="1">
      <c r="A220" s="51"/>
      <c r="B220" s="51"/>
      <c r="M220" s="51"/>
      <c r="N220" s="51"/>
      <c r="O220" s="51"/>
      <c r="P220" s="51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1:39" ht="12" customHeight="1">
      <c r="A221" s="51"/>
      <c r="B221" s="51"/>
      <c r="M221" s="51"/>
      <c r="N221" s="51"/>
      <c r="O221" s="51"/>
      <c r="P221" s="51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1:39" ht="12" customHeight="1">
      <c r="A222" s="51"/>
      <c r="B222" s="51"/>
      <c r="M222" s="51"/>
      <c r="N222" s="51"/>
      <c r="O222" s="51"/>
      <c r="P222" s="51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1:39" ht="12" customHeight="1">
      <c r="A223" s="51"/>
      <c r="B223" s="51"/>
      <c r="M223" s="51"/>
      <c r="N223" s="51"/>
      <c r="O223" s="51"/>
      <c r="P223" s="51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1:39" ht="12" customHeight="1">
      <c r="A224" s="51"/>
      <c r="B224" s="51"/>
      <c r="M224" s="51"/>
      <c r="N224" s="51"/>
      <c r="O224" s="51"/>
      <c r="P224" s="51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1:39" ht="12" customHeight="1">
      <c r="A225" s="51"/>
      <c r="B225" s="51"/>
      <c r="M225" s="51"/>
      <c r="N225" s="51"/>
      <c r="O225" s="51"/>
      <c r="P225" s="51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1:39" ht="12" customHeight="1">
      <c r="A226" s="51"/>
      <c r="B226" s="51"/>
      <c r="M226" s="51"/>
      <c r="N226" s="51"/>
      <c r="O226" s="51"/>
      <c r="P226" s="51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1:39" ht="12" customHeight="1">
      <c r="A227" s="51"/>
      <c r="B227" s="51"/>
      <c r="M227" s="51"/>
      <c r="N227" s="51"/>
      <c r="O227" s="51"/>
      <c r="P227" s="51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1:39" ht="12" customHeight="1">
      <c r="A228" s="51"/>
      <c r="B228" s="51"/>
      <c r="M228" s="51"/>
      <c r="N228" s="51"/>
      <c r="O228" s="51"/>
      <c r="P228" s="51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1:39" ht="12" customHeight="1">
      <c r="A229" s="51"/>
      <c r="B229" s="51"/>
      <c r="M229" s="51"/>
      <c r="N229" s="51"/>
      <c r="O229" s="51"/>
      <c r="P229" s="51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1:39" ht="12" customHeight="1">
      <c r="A230" s="51"/>
      <c r="B230" s="51"/>
      <c r="M230" s="51"/>
      <c r="N230" s="51"/>
      <c r="O230" s="51"/>
      <c r="P230" s="51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1:39" ht="12" customHeight="1">
      <c r="A231" s="51"/>
      <c r="B231" s="51"/>
      <c r="M231" s="51"/>
      <c r="N231" s="51"/>
      <c r="O231" s="51"/>
      <c r="P231" s="51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1:39" ht="12" customHeight="1">
      <c r="A232" s="51"/>
      <c r="B232" s="51"/>
      <c r="M232" s="51"/>
      <c r="N232" s="51"/>
      <c r="O232" s="51"/>
      <c r="P232" s="51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1:39" ht="12" customHeight="1">
      <c r="A233" s="51"/>
      <c r="B233" s="51"/>
      <c r="M233" s="51"/>
      <c r="N233" s="51"/>
      <c r="O233" s="51"/>
      <c r="P233" s="51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1:39" ht="12" customHeight="1">
      <c r="A234" s="51"/>
      <c r="B234" s="51"/>
      <c r="M234" s="51"/>
      <c r="N234" s="51"/>
      <c r="O234" s="51"/>
      <c r="P234" s="51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1:39" ht="12" customHeight="1">
      <c r="A235" s="51"/>
      <c r="B235" s="51"/>
      <c r="M235" s="51"/>
      <c r="N235" s="51"/>
      <c r="O235" s="51"/>
      <c r="P235" s="51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1:39" ht="12" customHeight="1">
      <c r="A236" s="51"/>
      <c r="B236" s="51"/>
      <c r="M236" s="51"/>
      <c r="N236" s="51"/>
      <c r="O236" s="51"/>
      <c r="P236" s="51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1:39" ht="12" customHeight="1">
      <c r="A237" s="51"/>
      <c r="B237" s="51"/>
      <c r="M237" s="51"/>
      <c r="N237" s="51"/>
      <c r="O237" s="51"/>
      <c r="P237" s="51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1:39" ht="12" customHeight="1">
      <c r="A238" s="51"/>
      <c r="B238" s="51"/>
      <c r="M238" s="51"/>
      <c r="N238" s="51"/>
      <c r="O238" s="51"/>
      <c r="P238" s="51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1:39" ht="12" customHeight="1">
      <c r="A239" s="51"/>
      <c r="B239" s="51"/>
      <c r="M239" s="51"/>
      <c r="N239" s="51"/>
      <c r="O239" s="51"/>
      <c r="P239" s="51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1:39" ht="12" customHeight="1">
      <c r="A240" s="51"/>
      <c r="B240" s="51"/>
      <c r="M240" s="51"/>
      <c r="N240" s="51"/>
      <c r="O240" s="51"/>
      <c r="P240" s="51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1:39" ht="12" customHeight="1">
      <c r="A241" s="51"/>
      <c r="B241" s="51"/>
      <c r="M241" s="51"/>
      <c r="N241" s="51"/>
      <c r="O241" s="46"/>
      <c r="P241" s="51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1:39" ht="12" customHeight="1">
      <c r="A242" s="51"/>
      <c r="B242" s="51"/>
      <c r="M242" s="51"/>
      <c r="N242" s="51"/>
      <c r="O242" s="51"/>
      <c r="P242" s="51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1:39" ht="12" customHeight="1">
      <c r="A243" s="51"/>
      <c r="B243" s="51"/>
      <c r="M243" s="51"/>
      <c r="N243" s="51"/>
      <c r="O243" s="51"/>
      <c r="P243" s="51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1:39">
      <c r="A244" s="51"/>
      <c r="B244" s="51"/>
      <c r="M244" s="51"/>
      <c r="N244" s="51"/>
      <c r="O244" s="51"/>
      <c r="P244" s="51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1:39" ht="12" customHeight="1">
      <c r="A245" s="51"/>
      <c r="B245" s="51"/>
      <c r="M245" s="51"/>
      <c r="N245" s="51"/>
      <c r="O245" s="51"/>
      <c r="P245" s="51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1:39" ht="12" customHeight="1">
      <c r="A246" s="51"/>
      <c r="B246" s="51"/>
      <c r="M246" s="51"/>
      <c r="N246" s="51"/>
      <c r="O246" s="51"/>
      <c r="P246" s="51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1:39" ht="12" customHeight="1">
      <c r="A247" s="51"/>
      <c r="B247" s="51"/>
      <c r="M247" s="51"/>
      <c r="N247" s="51"/>
      <c r="O247" s="51"/>
      <c r="P247" s="51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1:39" ht="12" customHeight="1">
      <c r="A248" s="51"/>
      <c r="B248" s="51"/>
      <c r="M248" s="51"/>
      <c r="N248" s="51"/>
      <c r="O248" s="51"/>
      <c r="P248" s="51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1:39" ht="12" customHeight="1">
      <c r="A249" s="51"/>
      <c r="B249" s="51"/>
      <c r="M249" s="51"/>
      <c r="N249" s="51"/>
      <c r="O249" s="51"/>
      <c r="P249" s="51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1:39" ht="12" customHeight="1">
      <c r="A250" s="51"/>
      <c r="B250" s="51"/>
      <c r="M250" s="51"/>
      <c r="N250" s="51"/>
      <c r="O250" s="51"/>
      <c r="P250" s="51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1:39" ht="12" customHeight="1">
      <c r="A251" s="51"/>
      <c r="B251" s="51"/>
      <c r="M251" s="51"/>
      <c r="N251" s="51"/>
      <c r="O251" s="51"/>
      <c r="P251" s="51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1:39" ht="12" customHeight="1">
      <c r="A252" s="51"/>
      <c r="B252" s="51"/>
      <c r="M252" s="51"/>
      <c r="N252" s="51"/>
      <c r="O252" s="51"/>
      <c r="P252" s="51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1:39" ht="12" customHeight="1">
      <c r="A253" s="51"/>
      <c r="B253" s="51"/>
      <c r="M253" s="51"/>
      <c r="N253" s="51"/>
      <c r="O253" s="51"/>
      <c r="P253" s="51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1:39" ht="12" customHeight="1">
      <c r="A254" s="51"/>
      <c r="B254" s="51"/>
      <c r="M254" s="51"/>
      <c r="N254" s="51"/>
      <c r="O254" s="51"/>
      <c r="P254" s="51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1:39" ht="12" customHeight="1">
      <c r="A255" s="51"/>
      <c r="B255" s="51"/>
      <c r="M255" s="51"/>
      <c r="N255" s="51"/>
      <c r="O255" s="51"/>
      <c r="P255" s="51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1:39" ht="12" customHeight="1">
      <c r="A256" s="51"/>
      <c r="B256" s="51"/>
      <c r="M256" s="51"/>
      <c r="N256" s="51"/>
      <c r="O256" s="51"/>
      <c r="P256" s="51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1:39">
      <c r="A257" s="51"/>
      <c r="B257" s="51"/>
      <c r="M257" s="51"/>
      <c r="N257" s="51"/>
      <c r="O257" s="51"/>
      <c r="P257" s="51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1:39">
      <c r="A258" s="51"/>
      <c r="B258" s="51"/>
      <c r="M258" s="51"/>
      <c r="N258" s="51"/>
      <c r="O258" s="51"/>
      <c r="P258" s="51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1:39">
      <c r="A259" s="51"/>
      <c r="B259" s="51"/>
      <c r="M259" s="51"/>
      <c r="N259" s="51"/>
      <c r="O259" s="51"/>
      <c r="P259" s="51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1:39">
      <c r="A260" s="51"/>
      <c r="B260" s="51"/>
      <c r="M260" s="51"/>
      <c r="N260" s="51"/>
      <c r="O260" s="51"/>
      <c r="P260" s="51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1:39">
      <c r="A261" s="51"/>
      <c r="B261" s="51"/>
      <c r="M261" s="51"/>
      <c r="N261" s="51"/>
      <c r="O261" s="51"/>
      <c r="P261" s="51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1:39">
      <c r="A262" s="51"/>
      <c r="B262" s="51"/>
      <c r="M262" s="51"/>
      <c r="N262" s="51"/>
      <c r="O262" s="51"/>
      <c r="P262" s="51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1:39">
      <c r="A263" s="51"/>
      <c r="B263" s="51"/>
      <c r="M263" s="51"/>
      <c r="N263" s="51"/>
      <c r="O263" s="51"/>
      <c r="P263" s="51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1:39">
      <c r="A264" s="51"/>
      <c r="B264" s="51"/>
      <c r="M264" s="51"/>
      <c r="N264" s="51"/>
      <c r="O264" s="51"/>
      <c r="P264" s="51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1:39">
      <c r="A265" s="51"/>
      <c r="B265" s="51"/>
      <c r="M265" s="51"/>
      <c r="N265" s="51"/>
      <c r="O265" s="51"/>
      <c r="P265" s="51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  <row r="266" spans="1:39">
      <c r="A266" s="51"/>
      <c r="B266" s="51"/>
      <c r="M266" s="51"/>
      <c r="N266" s="51"/>
      <c r="O266" s="51"/>
      <c r="P266" s="51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</row>
    <row r="267" spans="1:39">
      <c r="A267" s="51"/>
      <c r="B267" s="51"/>
      <c r="M267" s="51"/>
      <c r="N267" s="51"/>
      <c r="O267" s="51"/>
      <c r="P267" s="51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</row>
    <row r="268" spans="1:39">
      <c r="A268" s="51"/>
      <c r="B268" s="51"/>
      <c r="M268" s="51"/>
      <c r="N268" s="51"/>
      <c r="O268" s="51"/>
      <c r="P268" s="51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</row>
    <row r="269" spans="1:39">
      <c r="A269" s="51"/>
      <c r="B269" s="51"/>
      <c r="M269" s="51"/>
      <c r="N269" s="51"/>
      <c r="O269" s="51"/>
      <c r="P269" s="51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</row>
    <row r="270" spans="1:39">
      <c r="A270" s="51"/>
      <c r="B270" s="51"/>
      <c r="M270" s="51"/>
      <c r="N270" s="51"/>
      <c r="O270" s="51"/>
      <c r="P270" s="51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</row>
    <row r="271" spans="1:39">
      <c r="A271" s="51"/>
      <c r="B271" s="51"/>
      <c r="M271" s="51"/>
      <c r="N271" s="51"/>
      <c r="O271" s="51"/>
      <c r="P271" s="51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</row>
    <row r="272" spans="1:39">
      <c r="A272" s="51"/>
      <c r="B272" s="51"/>
      <c r="M272" s="51"/>
      <c r="N272" s="51"/>
      <c r="O272" s="51"/>
      <c r="P272" s="51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</row>
    <row r="273" spans="1:39">
      <c r="A273" s="27"/>
      <c r="B273" s="27"/>
      <c r="M273" s="51"/>
      <c r="N273" s="51"/>
      <c r="O273" s="51"/>
      <c r="P273" s="51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</row>
    <row r="274" spans="1:39">
      <c r="A274" s="27"/>
      <c r="B274" s="27"/>
      <c r="M274" s="51"/>
      <c r="N274" s="51"/>
      <c r="O274" s="51"/>
      <c r="P274" s="51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</row>
    <row r="275" spans="1:39">
      <c r="A275" s="27"/>
      <c r="B275" s="27"/>
      <c r="M275" s="51"/>
      <c r="N275" s="51"/>
      <c r="O275" s="51"/>
      <c r="P275" s="51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</row>
    <row r="276" spans="1:39">
      <c r="A276" s="27"/>
      <c r="B276" s="27"/>
      <c r="M276" s="51"/>
      <c r="N276" s="51"/>
      <c r="O276" s="51"/>
      <c r="P276" s="51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</row>
    <row r="277" spans="1:39">
      <c r="A277" s="27"/>
      <c r="B277" s="27"/>
      <c r="M277" s="51"/>
      <c r="N277" s="51"/>
      <c r="O277" s="51"/>
      <c r="P277" s="51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</row>
    <row r="278" spans="1:39">
      <c r="A278" s="27"/>
      <c r="B278" s="27"/>
      <c r="M278" s="51"/>
      <c r="N278" s="51"/>
      <c r="O278" s="51"/>
      <c r="P278" s="51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</row>
    <row r="279" spans="1:39">
      <c r="A279" s="27"/>
      <c r="B279" s="27"/>
      <c r="M279" s="51"/>
      <c r="N279" s="51"/>
      <c r="O279" s="51"/>
      <c r="P279" s="51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</row>
    <row r="280" spans="1:39">
      <c r="A280" s="27"/>
      <c r="B280" s="27"/>
      <c r="M280" s="51"/>
      <c r="N280" s="51"/>
      <c r="O280" s="51"/>
      <c r="P280" s="51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</row>
    <row r="281" spans="1:39">
      <c r="A281" s="27"/>
      <c r="B281" s="27"/>
      <c r="M281" s="51"/>
      <c r="N281" s="51"/>
      <c r="O281" s="51"/>
      <c r="P281" s="51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</row>
    <row r="282" spans="1:39">
      <c r="A282" s="27"/>
      <c r="B282" s="27"/>
      <c r="M282" s="51"/>
      <c r="N282" s="51"/>
      <c r="O282" s="51"/>
      <c r="P282" s="51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</row>
    <row r="283" spans="1:39">
      <c r="A283" s="27"/>
      <c r="B283" s="27"/>
      <c r="M283" s="51"/>
      <c r="N283" s="51"/>
      <c r="O283" s="51"/>
      <c r="P283" s="51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</row>
    <row r="284" spans="1:39">
      <c r="A284" s="27"/>
      <c r="B284" s="27"/>
      <c r="M284" s="51"/>
      <c r="N284" s="51"/>
      <c r="O284" s="51"/>
      <c r="P284" s="51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</row>
    <row r="285" spans="1:39">
      <c r="A285" s="27"/>
      <c r="B285" s="27"/>
      <c r="M285" s="51"/>
      <c r="N285" s="51"/>
      <c r="O285" s="51"/>
      <c r="P285" s="51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</row>
    <row r="286" spans="1:39">
      <c r="A286" s="27"/>
      <c r="B286" s="27"/>
      <c r="M286" s="51"/>
      <c r="N286" s="51"/>
      <c r="O286" s="51"/>
      <c r="P286" s="51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</row>
    <row r="287" spans="1:39">
      <c r="A287" s="27"/>
      <c r="B287" s="27"/>
      <c r="M287" s="51"/>
      <c r="N287" s="51"/>
      <c r="O287" s="51"/>
      <c r="P287" s="51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</row>
    <row r="288" spans="1:39">
      <c r="A288" s="27"/>
      <c r="B288" s="27"/>
      <c r="M288" s="51"/>
      <c r="N288" s="51"/>
      <c r="O288" s="51"/>
      <c r="P288" s="51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</row>
    <row r="289" spans="1:39">
      <c r="A289" s="27"/>
      <c r="B289" s="27"/>
      <c r="M289" s="51"/>
      <c r="N289" s="51"/>
      <c r="O289" s="51"/>
      <c r="P289" s="51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</row>
    <row r="290" spans="1:39">
      <c r="A290" s="27"/>
      <c r="B290" s="27"/>
      <c r="M290" s="51"/>
      <c r="N290" s="51"/>
      <c r="O290" s="51"/>
      <c r="P290" s="51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</row>
    <row r="291" spans="1:39">
      <c r="A291" s="27"/>
      <c r="B291" s="27"/>
      <c r="M291" s="51"/>
      <c r="N291" s="51"/>
      <c r="O291" s="51"/>
      <c r="P291" s="51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</row>
    <row r="292" spans="1:39">
      <c r="A292" s="27"/>
      <c r="B292" s="27"/>
      <c r="M292" s="51"/>
      <c r="N292" s="51"/>
      <c r="O292" s="51"/>
      <c r="P292" s="51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</row>
    <row r="293" spans="1:39">
      <c r="A293" s="27"/>
      <c r="B293" s="27"/>
      <c r="M293" s="51"/>
      <c r="N293" s="51"/>
      <c r="O293" s="51"/>
      <c r="P293" s="51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</row>
    <row r="294" spans="1:39">
      <c r="A294" s="27"/>
      <c r="B294" s="27"/>
      <c r="M294" s="51"/>
      <c r="N294" s="51"/>
      <c r="O294" s="51"/>
      <c r="P294" s="51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</row>
    <row r="295" spans="1:39">
      <c r="A295" s="27"/>
      <c r="B295" s="27"/>
      <c r="M295" s="51"/>
      <c r="N295" s="51"/>
      <c r="O295" s="51"/>
      <c r="P295" s="51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</row>
    <row r="296" spans="1:39">
      <c r="A296" s="27"/>
      <c r="B296" s="27"/>
      <c r="M296" s="51"/>
      <c r="N296" s="51"/>
      <c r="O296" s="51"/>
      <c r="P296" s="51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</row>
    <row r="297" spans="1:39">
      <c r="A297" s="27"/>
      <c r="B297" s="27"/>
      <c r="M297" s="51"/>
      <c r="N297" s="51"/>
      <c r="O297" s="51"/>
      <c r="P297" s="51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</row>
    <row r="298" spans="1:39">
      <c r="A298" s="27"/>
      <c r="B298" s="27"/>
      <c r="M298" s="51"/>
      <c r="N298" s="51"/>
      <c r="O298" s="51"/>
      <c r="P298" s="51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</row>
    <row r="299" spans="1:39">
      <c r="A299" s="27"/>
      <c r="B299" s="27"/>
      <c r="M299" s="51"/>
      <c r="N299" s="51"/>
      <c r="O299" s="51"/>
      <c r="P299" s="51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</row>
    <row r="300" spans="1:39">
      <c r="A300" s="27"/>
      <c r="B300" s="27"/>
      <c r="M300" s="51"/>
      <c r="N300" s="51"/>
      <c r="O300" s="51"/>
      <c r="P300" s="51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</row>
    <row r="301" spans="1:39">
      <c r="A301" s="27"/>
      <c r="B301" s="27"/>
      <c r="M301" s="51"/>
      <c r="N301" s="51"/>
      <c r="O301" s="51"/>
      <c r="P301" s="51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</row>
    <row r="302" spans="1:39">
      <c r="A302" s="27"/>
      <c r="B302" s="27"/>
      <c r="M302" s="51"/>
      <c r="N302" s="51"/>
      <c r="O302" s="51"/>
      <c r="P302" s="51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</row>
    <row r="303" spans="1:39">
      <c r="A303" s="27"/>
      <c r="B303" s="27"/>
      <c r="M303" s="51"/>
      <c r="N303" s="51"/>
      <c r="O303" s="51"/>
      <c r="P303" s="51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</row>
    <row r="304" spans="1:39">
      <c r="A304" s="27"/>
      <c r="B304" s="27"/>
      <c r="M304" s="51"/>
      <c r="N304" s="51"/>
      <c r="O304" s="51"/>
      <c r="P304" s="51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</row>
    <row r="305" spans="1:39">
      <c r="A305" s="27"/>
      <c r="B305" s="27"/>
      <c r="M305" s="51"/>
      <c r="N305" s="51"/>
      <c r="O305" s="51"/>
      <c r="P305" s="51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</row>
    <row r="306" spans="1:39">
      <c r="A306" s="27"/>
      <c r="B306" s="27"/>
      <c r="M306" s="51"/>
      <c r="N306" s="51"/>
      <c r="O306" s="51"/>
      <c r="P306" s="51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</row>
    <row r="307" spans="1:39">
      <c r="A307" s="27"/>
      <c r="B307" s="27"/>
      <c r="M307" s="51"/>
      <c r="N307" s="51"/>
      <c r="O307" s="51"/>
      <c r="P307" s="51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</row>
    <row r="308" spans="1:39">
      <c r="A308" s="27"/>
      <c r="B308" s="27"/>
      <c r="M308" s="51"/>
      <c r="N308" s="51"/>
      <c r="O308" s="51"/>
      <c r="P308" s="51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</row>
    <row r="309" spans="1:39">
      <c r="A309" s="27"/>
      <c r="B309" s="27"/>
      <c r="M309" s="51"/>
      <c r="N309" s="51"/>
      <c r="O309" s="51"/>
      <c r="P309" s="51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</row>
    <row r="310" spans="1:39">
      <c r="A310" s="27"/>
      <c r="B310" s="27"/>
      <c r="M310" s="51"/>
      <c r="N310" s="51"/>
      <c r="O310" s="51"/>
      <c r="P310" s="51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</row>
    <row r="311" spans="1:39">
      <c r="A311" s="27"/>
      <c r="B311" s="27"/>
      <c r="M311" s="51"/>
      <c r="N311" s="51"/>
      <c r="O311" s="51"/>
      <c r="P311" s="51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</row>
    <row r="312" spans="1:39">
      <c r="A312" s="27"/>
      <c r="B312" s="27"/>
      <c r="M312" s="51"/>
      <c r="N312" s="51"/>
      <c r="O312" s="51"/>
      <c r="P312" s="51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</row>
    <row r="313" spans="1:39">
      <c r="A313" s="27"/>
      <c r="B313" s="27"/>
      <c r="M313" s="51"/>
      <c r="N313" s="51"/>
      <c r="O313" s="51"/>
      <c r="P313" s="51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</row>
    <row r="314" spans="1:39">
      <c r="A314" s="27"/>
      <c r="B314" s="27"/>
      <c r="M314" s="51"/>
      <c r="N314" s="51"/>
      <c r="O314" s="51"/>
      <c r="P314" s="51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</row>
    <row r="315" spans="1:39">
      <c r="A315" s="27"/>
      <c r="B315" s="27"/>
      <c r="M315" s="51"/>
      <c r="N315" s="51"/>
      <c r="O315" s="51"/>
      <c r="P315" s="51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</row>
    <row r="316" spans="1:39">
      <c r="A316" s="27"/>
      <c r="B316" s="27"/>
      <c r="M316" s="51"/>
      <c r="N316" s="51"/>
      <c r="O316" s="51"/>
      <c r="P316" s="51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</row>
    <row r="317" spans="1:39">
      <c r="A317" s="27"/>
      <c r="B317" s="27"/>
      <c r="M317" s="51"/>
      <c r="N317" s="51"/>
      <c r="O317" s="51"/>
      <c r="P317" s="51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</row>
    <row r="318" spans="1:39">
      <c r="A318" s="27"/>
      <c r="B318" s="27"/>
      <c r="M318" s="51"/>
      <c r="N318" s="51"/>
      <c r="O318" s="51"/>
      <c r="P318" s="51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</row>
    <row r="319" spans="1:39">
      <c r="A319" s="27"/>
      <c r="B319" s="27"/>
      <c r="M319" s="51"/>
      <c r="N319" s="51"/>
      <c r="O319" s="51"/>
      <c r="P319" s="51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</row>
    <row r="320" spans="1:39">
      <c r="A320" s="27"/>
      <c r="B320" s="27"/>
      <c r="M320" s="51"/>
      <c r="N320" s="51"/>
      <c r="O320" s="51"/>
      <c r="P320" s="51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</row>
    <row r="321" spans="1:39">
      <c r="A321" s="27"/>
      <c r="B321" s="27"/>
      <c r="M321" s="51"/>
      <c r="N321" s="51"/>
      <c r="O321" s="51"/>
      <c r="P321" s="51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</row>
    <row r="322" spans="1:39">
      <c r="A322" s="27"/>
      <c r="B322" s="27"/>
      <c r="M322" s="51"/>
      <c r="N322" s="51"/>
      <c r="O322" s="51"/>
      <c r="P322" s="51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</row>
    <row r="323" spans="1:39">
      <c r="A323" s="27"/>
      <c r="B323" s="27"/>
      <c r="M323" s="51"/>
      <c r="N323" s="51"/>
      <c r="O323" s="51"/>
      <c r="P323" s="51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</row>
    <row r="324" spans="1:39">
      <c r="A324" s="27"/>
      <c r="B324" s="27"/>
      <c r="M324" s="51"/>
      <c r="N324" s="51"/>
      <c r="O324" s="51"/>
      <c r="P324" s="51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</row>
    <row r="325" spans="1:39">
      <c r="A325" s="27"/>
      <c r="B325" s="27"/>
      <c r="M325" s="51"/>
      <c r="N325" s="51"/>
      <c r="O325" s="51"/>
      <c r="P325" s="51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</row>
    <row r="326" spans="1:39">
      <c r="A326" s="27"/>
      <c r="B326" s="27"/>
      <c r="M326" s="51"/>
      <c r="N326" s="51"/>
      <c r="O326" s="51"/>
      <c r="P326" s="51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</row>
    <row r="327" spans="1:39">
      <c r="A327" s="27"/>
      <c r="B327" s="27"/>
      <c r="M327" s="51"/>
      <c r="N327" s="51"/>
      <c r="O327" s="51"/>
      <c r="P327" s="51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</row>
    <row r="328" spans="1:39">
      <c r="A328" s="27"/>
      <c r="B328" s="27"/>
      <c r="M328" s="51"/>
      <c r="N328" s="51"/>
      <c r="O328" s="51"/>
      <c r="P328" s="51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</row>
    <row r="329" spans="1:39">
      <c r="A329" s="27"/>
      <c r="B329" s="27"/>
      <c r="M329" s="51"/>
      <c r="N329" s="51"/>
      <c r="O329" s="51"/>
      <c r="P329" s="51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</row>
    <row r="330" spans="1:39">
      <c r="A330" s="27"/>
      <c r="B330" s="27"/>
      <c r="M330" s="51"/>
      <c r="N330" s="51"/>
      <c r="O330" s="51"/>
      <c r="P330" s="51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</row>
    <row r="331" spans="1:39">
      <c r="A331" s="27"/>
      <c r="B331" s="27"/>
      <c r="M331" s="51"/>
      <c r="N331" s="51"/>
      <c r="O331" s="51"/>
      <c r="P331" s="51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</row>
    <row r="332" spans="1:39">
      <c r="A332" s="27"/>
      <c r="B332" s="27"/>
      <c r="M332" s="51"/>
      <c r="N332" s="51"/>
      <c r="O332" s="51"/>
      <c r="P332" s="51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</row>
    <row r="333" spans="1:39">
      <c r="A333" s="27"/>
      <c r="B333" s="27"/>
      <c r="M333" s="51"/>
      <c r="N333" s="51"/>
      <c r="O333" s="51"/>
      <c r="P333" s="51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</row>
    <row r="334" spans="1:39">
      <c r="A334" s="27"/>
      <c r="B334" s="27"/>
      <c r="M334" s="51"/>
      <c r="N334" s="51"/>
      <c r="O334" s="51"/>
      <c r="P334" s="51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</row>
    <row r="335" spans="1:39">
      <c r="A335" s="27"/>
      <c r="B335" s="27"/>
      <c r="M335" s="51"/>
      <c r="N335" s="51"/>
      <c r="O335" s="51"/>
      <c r="P335" s="51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</row>
    <row r="336" spans="1:39">
      <c r="A336" s="27"/>
      <c r="B336" s="27"/>
      <c r="M336" s="51"/>
      <c r="N336" s="51"/>
      <c r="O336" s="51"/>
      <c r="P336" s="51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</row>
    <row r="337" spans="1:39">
      <c r="A337" s="27"/>
      <c r="B337" s="27"/>
      <c r="M337" s="51"/>
      <c r="N337" s="51"/>
      <c r="O337" s="51"/>
      <c r="P337" s="51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</row>
    <row r="338" spans="1:39">
      <c r="A338" s="27"/>
      <c r="B338" s="27"/>
      <c r="M338" s="51"/>
      <c r="N338" s="51"/>
      <c r="O338" s="51"/>
      <c r="P338" s="51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</row>
    <row r="339" spans="1:39">
      <c r="A339" s="27"/>
      <c r="B339" s="27"/>
      <c r="M339" s="51"/>
      <c r="N339" s="51"/>
      <c r="O339" s="51"/>
      <c r="P339" s="51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</row>
    <row r="340" spans="1:39">
      <c r="A340" s="27"/>
      <c r="B340" s="27"/>
      <c r="M340" s="51"/>
      <c r="N340" s="51"/>
      <c r="O340" s="51"/>
      <c r="P340" s="51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</row>
    <row r="341" spans="1:39">
      <c r="A341" s="27"/>
      <c r="B341" s="27"/>
      <c r="M341" s="51"/>
      <c r="N341" s="51"/>
      <c r="O341" s="51"/>
      <c r="P341" s="51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</row>
    <row r="342" spans="1:39">
      <c r="A342" s="27"/>
      <c r="B342" s="27"/>
      <c r="M342" s="51"/>
      <c r="N342" s="51"/>
      <c r="O342" s="51"/>
      <c r="P342" s="51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</row>
    <row r="343" spans="1:39">
      <c r="A343" s="27"/>
      <c r="B343" s="27"/>
      <c r="M343" s="51"/>
      <c r="N343" s="51"/>
      <c r="O343" s="51"/>
      <c r="P343" s="51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</row>
    <row r="344" spans="1:39">
      <c r="A344" s="27"/>
      <c r="B344" s="27"/>
      <c r="M344" s="51"/>
      <c r="N344" s="51"/>
      <c r="O344" s="51"/>
      <c r="P344" s="51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</row>
    <row r="345" spans="1:39">
      <c r="A345" s="27"/>
      <c r="B345" s="27"/>
      <c r="M345" s="51"/>
      <c r="N345" s="51"/>
      <c r="O345" s="51"/>
      <c r="P345" s="51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</row>
    <row r="346" spans="1:39">
      <c r="A346" s="27"/>
      <c r="B346" s="27"/>
      <c r="M346" s="51"/>
      <c r="N346" s="51"/>
      <c r="O346" s="51"/>
      <c r="P346" s="51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</row>
    <row r="347" spans="1:39">
      <c r="A347" s="27"/>
      <c r="B347" s="27"/>
      <c r="M347" s="51"/>
      <c r="N347" s="51"/>
      <c r="O347" s="51"/>
      <c r="P347" s="51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</row>
    <row r="348" spans="1:39">
      <c r="A348" s="27"/>
      <c r="B348" s="27"/>
      <c r="M348" s="51"/>
      <c r="N348" s="51"/>
      <c r="O348" s="51"/>
      <c r="P348" s="51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</row>
    <row r="349" spans="1:39">
      <c r="A349" s="27"/>
      <c r="B349" s="27"/>
      <c r="M349" s="51"/>
      <c r="N349" s="51"/>
      <c r="O349" s="51"/>
      <c r="P349" s="51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</row>
    <row r="350" spans="1:39">
      <c r="A350" s="27"/>
      <c r="B350" s="27"/>
      <c r="M350" s="51"/>
      <c r="N350" s="51"/>
      <c r="O350" s="51"/>
      <c r="P350" s="51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</row>
    <row r="351" spans="1:39">
      <c r="A351" s="27"/>
      <c r="B351" s="27"/>
      <c r="M351" s="51"/>
      <c r="N351" s="51"/>
      <c r="O351" s="51"/>
      <c r="P351" s="51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</row>
    <row r="352" spans="1:39">
      <c r="A352" s="27"/>
      <c r="B352" s="27"/>
      <c r="M352" s="51"/>
      <c r="N352" s="51"/>
      <c r="O352" s="51"/>
      <c r="P352" s="51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</row>
    <row r="353" spans="1:39">
      <c r="A353" s="27"/>
      <c r="B353" s="27"/>
      <c r="M353" s="51"/>
      <c r="N353" s="51"/>
      <c r="O353" s="51"/>
      <c r="P353" s="51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</row>
    <row r="354" spans="1:39">
      <c r="A354" s="27"/>
      <c r="B354" s="27"/>
      <c r="M354" s="51"/>
      <c r="N354" s="51"/>
      <c r="O354" s="51"/>
      <c r="P354" s="51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</row>
    <row r="355" spans="1:39">
      <c r="A355" s="27"/>
      <c r="B355" s="27"/>
      <c r="M355" s="51"/>
      <c r="N355" s="51"/>
      <c r="O355" s="51"/>
      <c r="P355" s="51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</row>
    <row r="356" spans="1:39">
      <c r="A356" s="27"/>
      <c r="B356" s="27"/>
      <c r="M356" s="51"/>
      <c r="N356" s="51"/>
      <c r="O356" s="51"/>
      <c r="P356" s="51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</row>
    <row r="357" spans="1:39">
      <c r="A357" s="27"/>
      <c r="B357" s="27"/>
      <c r="M357" s="51"/>
      <c r="N357" s="51"/>
      <c r="O357" s="51"/>
      <c r="P357" s="51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</row>
    <row r="358" spans="1:39">
      <c r="A358" s="27"/>
      <c r="B358" s="27"/>
      <c r="M358" s="51"/>
      <c r="N358" s="51"/>
      <c r="O358" s="51"/>
      <c r="P358" s="51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</row>
    <row r="359" spans="1:39">
      <c r="A359" s="27"/>
      <c r="B359" s="27"/>
      <c r="M359" s="51"/>
      <c r="N359" s="51"/>
      <c r="O359" s="51"/>
      <c r="P359" s="51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</row>
    <row r="360" spans="1:39">
      <c r="A360" s="27"/>
      <c r="B360" s="27"/>
      <c r="M360" s="51"/>
      <c r="N360" s="51"/>
      <c r="O360" s="51"/>
      <c r="P360" s="51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</row>
    <row r="361" spans="1:39">
      <c r="A361" s="27"/>
      <c r="B361" s="27"/>
      <c r="M361" s="51"/>
      <c r="N361" s="51"/>
      <c r="O361" s="51"/>
      <c r="P361" s="51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</row>
    <row r="362" spans="1:39">
      <c r="A362" s="27"/>
      <c r="B362" s="27"/>
      <c r="M362" s="51"/>
      <c r="N362" s="51"/>
      <c r="O362" s="51"/>
      <c r="P362" s="51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</row>
    <row r="363" spans="1:39">
      <c r="A363" s="27"/>
      <c r="B363" s="27"/>
      <c r="M363" s="51"/>
      <c r="N363" s="51"/>
      <c r="O363" s="51"/>
      <c r="P363" s="51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</row>
    <row r="364" spans="1:39">
      <c r="A364" s="27"/>
      <c r="B364" s="27"/>
      <c r="M364" s="51"/>
      <c r="N364" s="51"/>
      <c r="O364" s="51"/>
      <c r="P364" s="51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</row>
    <row r="365" spans="1:39">
      <c r="A365" s="27"/>
      <c r="B365" s="27"/>
      <c r="M365" s="51"/>
      <c r="N365" s="51"/>
      <c r="O365" s="51"/>
      <c r="P365" s="51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</row>
    <row r="366" spans="1:39">
      <c r="A366" s="27"/>
      <c r="B366" s="27"/>
      <c r="M366" s="51"/>
      <c r="N366" s="51"/>
      <c r="O366" s="51"/>
      <c r="P366" s="51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</row>
    <row r="367" spans="1:39">
      <c r="A367" s="27"/>
      <c r="B367" s="27"/>
      <c r="M367" s="51"/>
      <c r="N367" s="51"/>
      <c r="O367" s="51"/>
      <c r="P367" s="51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</row>
    <row r="368" spans="1:39">
      <c r="A368" s="27"/>
      <c r="B368" s="27"/>
      <c r="M368" s="51"/>
      <c r="N368" s="51"/>
      <c r="O368" s="51"/>
      <c r="P368" s="51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</row>
    <row r="369" spans="1:39">
      <c r="A369" s="27"/>
      <c r="B369" s="27"/>
      <c r="M369" s="51"/>
      <c r="N369" s="51"/>
      <c r="O369" s="51"/>
      <c r="P369" s="51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</row>
    <row r="370" spans="1:39">
      <c r="A370" s="27"/>
      <c r="B370" s="27"/>
      <c r="M370" s="51"/>
      <c r="N370" s="51"/>
      <c r="O370" s="51"/>
      <c r="P370" s="51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</row>
    <row r="371" spans="1:39">
      <c r="A371" s="27"/>
      <c r="B371" s="27"/>
      <c r="M371" s="51"/>
      <c r="N371" s="51"/>
      <c r="O371" s="51"/>
      <c r="P371" s="51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</row>
    <row r="372" spans="1:39">
      <c r="A372" s="27"/>
      <c r="B372" s="27"/>
      <c r="M372" s="51"/>
      <c r="N372" s="51"/>
      <c r="O372" s="51"/>
      <c r="P372" s="51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</row>
    <row r="373" spans="1:39">
      <c r="A373" s="27"/>
      <c r="B373" s="27"/>
      <c r="M373" s="51"/>
      <c r="N373" s="51"/>
      <c r="O373" s="51"/>
      <c r="P373" s="51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</row>
    <row r="374" spans="1:39">
      <c r="A374" s="27"/>
      <c r="B374" s="27"/>
      <c r="M374" s="51"/>
      <c r="N374" s="51"/>
      <c r="O374" s="51"/>
      <c r="P374" s="51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</row>
    <row r="375" spans="1:39">
      <c r="A375" s="27"/>
      <c r="B375" s="27"/>
      <c r="M375" s="51"/>
      <c r="N375" s="51"/>
      <c r="O375" s="51"/>
      <c r="P375" s="51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</row>
    <row r="376" spans="1:39">
      <c r="A376" s="27"/>
      <c r="B376" s="27"/>
      <c r="M376" s="51"/>
      <c r="N376" s="51"/>
      <c r="O376" s="51"/>
      <c r="P376" s="51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</row>
    <row r="377" spans="1:39">
      <c r="A377" s="27"/>
      <c r="B377" s="27"/>
      <c r="M377" s="51"/>
      <c r="N377" s="51"/>
      <c r="O377" s="51"/>
      <c r="P377" s="51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</row>
    <row r="378" spans="1:39">
      <c r="A378" s="27"/>
      <c r="B378" s="27"/>
      <c r="M378" s="51"/>
      <c r="N378" s="51"/>
      <c r="O378" s="51"/>
      <c r="P378" s="51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</row>
    <row r="379" spans="1:39">
      <c r="A379" s="27"/>
      <c r="B379" s="27"/>
      <c r="M379" s="51"/>
      <c r="N379" s="51"/>
      <c r="O379" s="51"/>
      <c r="P379" s="51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</row>
    <row r="380" spans="1:39">
      <c r="A380" s="27"/>
      <c r="B380" s="27"/>
      <c r="M380" s="51"/>
      <c r="N380" s="51"/>
      <c r="O380" s="51"/>
      <c r="P380" s="51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</row>
    <row r="381" spans="1:39">
      <c r="A381" s="27"/>
      <c r="B381" s="27"/>
      <c r="M381" s="51"/>
      <c r="N381" s="51"/>
      <c r="O381" s="51"/>
      <c r="P381" s="51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</row>
    <row r="382" spans="1:39">
      <c r="A382" s="27"/>
      <c r="B382" s="27"/>
      <c r="M382" s="51"/>
      <c r="N382" s="51"/>
      <c r="O382" s="51"/>
      <c r="P382" s="51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</row>
    <row r="383" spans="1:39">
      <c r="A383" s="27"/>
      <c r="B383" s="27"/>
      <c r="M383" s="51"/>
      <c r="N383" s="51"/>
      <c r="O383" s="51"/>
      <c r="P383" s="51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</row>
    <row r="384" spans="1:39">
      <c r="A384" s="27"/>
      <c r="B384" s="27"/>
      <c r="M384" s="51"/>
      <c r="N384" s="51"/>
      <c r="O384" s="51"/>
      <c r="P384" s="51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</row>
    <row r="385" spans="1:39">
      <c r="A385" s="27"/>
      <c r="B385" s="27"/>
      <c r="M385" s="51"/>
      <c r="N385" s="51"/>
      <c r="O385" s="51"/>
      <c r="P385" s="51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</row>
    <row r="386" spans="1:39">
      <c r="A386" s="27"/>
      <c r="B386" s="27"/>
      <c r="M386" s="51"/>
      <c r="N386" s="51"/>
      <c r="O386" s="51"/>
      <c r="P386" s="51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</row>
    <row r="387" spans="1:39">
      <c r="A387" s="27"/>
      <c r="B387" s="27"/>
      <c r="M387" s="51"/>
      <c r="N387" s="51"/>
      <c r="O387" s="51"/>
      <c r="P387" s="51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</row>
    <row r="388" spans="1:39">
      <c r="A388" s="27"/>
      <c r="B388" s="27"/>
      <c r="M388" s="51"/>
      <c r="N388" s="51"/>
      <c r="O388" s="51"/>
      <c r="P388" s="51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</row>
    <row r="389" spans="1:39">
      <c r="A389" s="27"/>
      <c r="B389" s="27"/>
      <c r="M389" s="51"/>
      <c r="N389" s="51"/>
      <c r="O389" s="51"/>
      <c r="P389" s="51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</row>
    <row r="390" spans="1:39">
      <c r="A390" s="27"/>
      <c r="B390" s="27"/>
      <c r="M390" s="51"/>
      <c r="N390" s="51"/>
      <c r="O390" s="51"/>
      <c r="P390" s="51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</row>
    <row r="391" spans="1:39">
      <c r="A391" s="27"/>
      <c r="B391" s="27"/>
      <c r="M391" s="51"/>
      <c r="N391" s="51"/>
      <c r="O391" s="51"/>
      <c r="P391" s="51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</row>
    <row r="392" spans="1:39">
      <c r="A392" s="27"/>
      <c r="B392" s="27"/>
      <c r="M392" s="51"/>
      <c r="N392" s="51"/>
      <c r="O392" s="51"/>
      <c r="P392" s="51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</row>
    <row r="393" spans="1:39">
      <c r="A393" s="27"/>
      <c r="B393" s="27"/>
      <c r="M393" s="51"/>
      <c r="N393" s="51"/>
      <c r="O393" s="51"/>
      <c r="P393" s="51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</row>
    <row r="394" spans="1:39">
      <c r="A394" s="27"/>
      <c r="B394" s="27"/>
      <c r="M394" s="51"/>
      <c r="N394" s="51"/>
      <c r="O394" s="51"/>
      <c r="P394" s="51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</row>
    <row r="395" spans="1:39">
      <c r="A395" s="27"/>
      <c r="B395" s="27"/>
      <c r="M395" s="51"/>
      <c r="N395" s="51"/>
      <c r="O395" s="51"/>
      <c r="P395" s="51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</row>
    <row r="396" spans="1:39">
      <c r="A396" s="27"/>
      <c r="B396" s="27"/>
      <c r="M396" s="51"/>
      <c r="N396" s="51"/>
      <c r="O396" s="51"/>
      <c r="P396" s="51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</row>
    <row r="397" spans="1:39">
      <c r="A397" s="27"/>
      <c r="B397" s="27"/>
      <c r="M397" s="51"/>
      <c r="N397" s="51"/>
      <c r="O397" s="51"/>
      <c r="P397" s="51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</row>
    <row r="398" spans="1:39">
      <c r="A398" s="27"/>
      <c r="B398" s="27"/>
      <c r="M398" s="51"/>
      <c r="N398" s="51"/>
      <c r="O398" s="51"/>
      <c r="P398" s="51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</row>
    <row r="399" spans="1:39">
      <c r="A399" s="27"/>
      <c r="B399" s="27"/>
      <c r="M399" s="51"/>
      <c r="N399" s="51"/>
      <c r="O399" s="51"/>
      <c r="P399" s="51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</row>
    <row r="400" spans="1:39">
      <c r="A400" s="27"/>
      <c r="B400" s="27"/>
      <c r="M400" s="51"/>
      <c r="N400" s="51"/>
      <c r="O400" s="51"/>
      <c r="P400" s="51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</row>
    <row r="401" spans="1:39">
      <c r="A401" s="27"/>
      <c r="B401" s="27"/>
      <c r="M401" s="51"/>
      <c r="N401" s="51"/>
      <c r="O401" s="51"/>
      <c r="P401" s="51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</row>
    <row r="402" spans="1:39">
      <c r="A402" s="27"/>
      <c r="B402" s="27"/>
      <c r="M402" s="51"/>
      <c r="N402" s="51"/>
      <c r="O402" s="51"/>
      <c r="P402" s="51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</row>
    <row r="403" spans="1:39">
      <c r="A403" s="27"/>
      <c r="B403" s="27"/>
      <c r="M403" s="51"/>
      <c r="N403" s="51"/>
      <c r="O403" s="51"/>
      <c r="P403" s="51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</row>
    <row r="404" spans="1:39">
      <c r="A404" s="27"/>
      <c r="B404" s="27"/>
      <c r="M404" s="51"/>
      <c r="N404" s="51"/>
      <c r="O404" s="51"/>
      <c r="P404" s="51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</row>
    <row r="405" spans="1:39">
      <c r="A405" s="27"/>
      <c r="B405" s="27"/>
      <c r="M405" s="51"/>
      <c r="N405" s="51"/>
      <c r="O405" s="51"/>
      <c r="P405" s="51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</row>
    <row r="406" spans="1:39">
      <c r="A406" s="27"/>
      <c r="B406" s="27"/>
      <c r="M406" s="51"/>
      <c r="N406" s="51"/>
      <c r="O406" s="51"/>
      <c r="P406" s="51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</row>
    <row r="407" spans="1:39">
      <c r="A407" s="27"/>
      <c r="B407" s="27"/>
      <c r="M407" s="51"/>
      <c r="N407" s="51"/>
      <c r="O407" s="51"/>
      <c r="P407" s="51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</row>
    <row r="408" spans="1:39">
      <c r="A408" s="27"/>
      <c r="B408" s="27"/>
      <c r="M408" s="51"/>
      <c r="N408" s="51"/>
      <c r="O408" s="51"/>
      <c r="P408" s="51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</row>
    <row r="409" spans="1:39">
      <c r="A409" s="27"/>
      <c r="B409" s="27"/>
      <c r="M409" s="51"/>
      <c r="N409" s="51"/>
      <c r="O409" s="51"/>
      <c r="P409" s="51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</row>
    <row r="410" spans="1:39">
      <c r="A410" s="27"/>
      <c r="B410" s="27"/>
      <c r="M410" s="51"/>
      <c r="N410" s="51"/>
      <c r="O410" s="51"/>
      <c r="P410" s="51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</row>
    <row r="411" spans="1:39">
      <c r="A411" s="27"/>
      <c r="B411" s="27"/>
      <c r="M411" s="51"/>
      <c r="N411" s="51"/>
      <c r="O411" s="51"/>
      <c r="P411" s="51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</row>
    <row r="412" spans="1:39">
      <c r="A412" s="27"/>
      <c r="B412" s="27"/>
      <c r="M412" s="51"/>
      <c r="N412" s="51"/>
      <c r="O412" s="51"/>
      <c r="P412" s="51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</row>
    <row r="413" spans="1:39">
      <c r="A413" s="27"/>
      <c r="B413" s="27"/>
      <c r="M413" s="51"/>
      <c r="N413" s="51"/>
      <c r="O413" s="51"/>
      <c r="P413" s="51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</row>
    <row r="414" spans="1:39">
      <c r="A414" s="27"/>
      <c r="B414" s="27"/>
      <c r="M414" s="51"/>
      <c r="N414" s="51"/>
      <c r="O414" s="51"/>
      <c r="P414" s="51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</row>
    <row r="415" spans="1:39">
      <c r="A415" s="27"/>
      <c r="B415" s="27"/>
      <c r="M415" s="51"/>
      <c r="N415" s="51"/>
      <c r="O415" s="51"/>
      <c r="P415" s="51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</row>
    <row r="416" spans="1:39">
      <c r="A416" s="27"/>
      <c r="B416" s="27"/>
      <c r="M416" s="51"/>
      <c r="N416" s="51"/>
      <c r="O416" s="51"/>
      <c r="P416" s="51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</row>
    <row r="417" spans="1:39">
      <c r="A417" s="27"/>
      <c r="B417" s="27"/>
      <c r="M417" s="51"/>
      <c r="N417" s="51"/>
      <c r="O417" s="51"/>
      <c r="P417" s="51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</row>
    <row r="418" spans="1:39">
      <c r="A418" s="27"/>
      <c r="B418" s="27"/>
      <c r="M418" s="51"/>
      <c r="N418" s="51"/>
      <c r="O418" s="51"/>
      <c r="P418" s="51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</row>
    <row r="419" spans="1:39">
      <c r="A419" s="27"/>
      <c r="B419" s="27"/>
      <c r="M419" s="51"/>
      <c r="N419" s="51"/>
      <c r="O419" s="51"/>
      <c r="P419" s="51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</row>
    <row r="420" spans="1:39">
      <c r="A420" s="27"/>
      <c r="B420" s="27"/>
      <c r="M420" s="51"/>
      <c r="N420" s="51"/>
      <c r="O420" s="51"/>
      <c r="P420" s="51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</row>
    <row r="421" spans="1:39">
      <c r="A421" s="27"/>
      <c r="B421" s="27"/>
      <c r="M421" s="51"/>
      <c r="N421" s="51"/>
      <c r="O421" s="51"/>
      <c r="P421" s="51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</row>
    <row r="422" spans="1:39">
      <c r="A422" s="27"/>
      <c r="B422" s="27"/>
      <c r="M422" s="51"/>
      <c r="N422" s="51"/>
      <c r="O422" s="51"/>
      <c r="P422" s="51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</row>
    <row r="423" spans="1:39">
      <c r="A423" s="27"/>
      <c r="B423" s="27"/>
      <c r="M423" s="51"/>
      <c r="N423" s="51"/>
      <c r="O423" s="51"/>
      <c r="P423" s="51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</row>
    <row r="424" spans="1:39">
      <c r="A424" s="27"/>
      <c r="B424" s="27"/>
      <c r="M424" s="51"/>
      <c r="N424" s="51"/>
      <c r="O424" s="51"/>
      <c r="P424" s="51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</row>
    <row r="425" spans="1:39">
      <c r="A425" s="27"/>
      <c r="B425" s="27"/>
      <c r="M425" s="51"/>
      <c r="N425" s="51"/>
      <c r="O425" s="51"/>
      <c r="P425" s="51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</row>
    <row r="426" spans="1:39">
      <c r="A426" s="27"/>
      <c r="B426" s="27"/>
      <c r="M426" s="51"/>
      <c r="N426" s="51"/>
      <c r="O426" s="51"/>
      <c r="P426" s="51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</row>
    <row r="427" spans="1:39">
      <c r="A427" s="27"/>
      <c r="B427" s="27"/>
      <c r="M427" s="51"/>
      <c r="N427" s="51"/>
      <c r="O427" s="51"/>
      <c r="P427" s="51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</row>
    <row r="428" spans="1:39">
      <c r="A428" s="27"/>
      <c r="B428" s="27"/>
      <c r="M428" s="51"/>
      <c r="N428" s="51"/>
      <c r="O428" s="51"/>
      <c r="P428" s="51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</row>
    <row r="429" spans="1:39">
      <c r="A429" s="27"/>
      <c r="B429" s="27"/>
      <c r="M429" s="51"/>
      <c r="N429" s="51"/>
      <c r="O429" s="51"/>
      <c r="P429" s="51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</row>
    <row r="430" spans="1:39">
      <c r="A430" s="27"/>
      <c r="B430" s="27"/>
      <c r="M430" s="51"/>
      <c r="N430" s="51"/>
      <c r="O430" s="51"/>
      <c r="P430" s="51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</row>
    <row r="431" spans="1:39">
      <c r="A431" s="27"/>
      <c r="B431" s="27"/>
      <c r="M431" s="51"/>
      <c r="N431" s="51"/>
      <c r="O431" s="51"/>
      <c r="P431" s="51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</row>
    <row r="432" spans="1:39">
      <c r="A432" s="27"/>
      <c r="B432" s="27"/>
      <c r="M432" s="51"/>
      <c r="N432" s="51"/>
      <c r="O432" s="51"/>
      <c r="P432" s="51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</row>
    <row r="433" spans="1:39">
      <c r="A433" s="27"/>
      <c r="B433" s="27"/>
      <c r="M433" s="51"/>
      <c r="N433" s="51"/>
      <c r="O433" s="51"/>
      <c r="P433" s="51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</row>
    <row r="434" spans="1:39">
      <c r="A434" s="27"/>
      <c r="B434" s="27"/>
      <c r="M434" s="51"/>
      <c r="N434" s="51"/>
      <c r="O434" s="51"/>
      <c r="P434" s="51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</row>
    <row r="435" spans="1:39">
      <c r="A435" s="27"/>
      <c r="B435" s="27"/>
      <c r="M435" s="51"/>
      <c r="N435" s="51"/>
      <c r="O435" s="51"/>
      <c r="P435" s="51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</row>
    <row r="436" spans="1:39">
      <c r="A436" s="27"/>
      <c r="B436" s="27"/>
      <c r="M436" s="51"/>
      <c r="N436" s="51"/>
      <c r="O436" s="51"/>
      <c r="P436" s="51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</row>
    <row r="437" spans="1:39">
      <c r="A437" s="27"/>
      <c r="B437" s="27"/>
      <c r="M437" s="51"/>
      <c r="N437" s="51"/>
      <c r="O437" s="51"/>
      <c r="P437" s="51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</row>
    <row r="438" spans="1:39">
      <c r="A438" s="27"/>
      <c r="B438" s="27"/>
      <c r="M438" s="51"/>
      <c r="N438" s="51"/>
      <c r="O438" s="51"/>
      <c r="P438" s="51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</row>
    <row r="439" spans="1:39">
      <c r="A439" s="27"/>
      <c r="B439" s="27"/>
      <c r="M439" s="51"/>
      <c r="N439" s="51"/>
      <c r="O439" s="51"/>
      <c r="P439" s="51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</row>
    <row r="440" spans="1:39">
      <c r="A440" s="27"/>
      <c r="B440" s="27"/>
      <c r="M440" s="51"/>
      <c r="N440" s="51"/>
      <c r="O440" s="51"/>
      <c r="P440" s="51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</row>
    <row r="441" spans="1:39">
      <c r="A441" s="27"/>
      <c r="B441" s="27"/>
      <c r="M441" s="51"/>
      <c r="N441" s="51"/>
      <c r="O441" s="51"/>
      <c r="P441" s="51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</row>
    <row r="442" spans="1:39">
      <c r="A442" s="27"/>
      <c r="B442" s="27"/>
      <c r="M442" s="51"/>
      <c r="N442" s="51"/>
      <c r="O442" s="51"/>
      <c r="P442" s="51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</row>
    <row r="443" spans="1:39">
      <c r="A443" s="27"/>
      <c r="B443" s="27"/>
      <c r="M443" s="51"/>
      <c r="N443" s="51"/>
      <c r="O443" s="51"/>
      <c r="P443" s="51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</row>
    <row r="444" spans="1:39">
      <c r="A444" s="27"/>
      <c r="B444" s="27"/>
      <c r="M444" s="51"/>
      <c r="N444" s="51"/>
      <c r="O444" s="51"/>
      <c r="P444" s="51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</row>
    <row r="445" spans="1:39">
      <c r="A445" s="27"/>
      <c r="B445" s="27"/>
      <c r="M445" s="51"/>
      <c r="N445" s="51"/>
      <c r="O445" s="51"/>
      <c r="P445" s="51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</row>
    <row r="446" spans="1:39">
      <c r="A446" s="27"/>
      <c r="B446" s="27"/>
      <c r="M446" s="51"/>
      <c r="N446" s="51"/>
      <c r="O446" s="51"/>
      <c r="P446" s="51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</row>
    <row r="447" spans="1:39">
      <c r="A447" s="27"/>
      <c r="B447" s="27"/>
      <c r="M447" s="51"/>
      <c r="N447" s="51"/>
      <c r="O447" s="51"/>
      <c r="P447" s="51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</row>
    <row r="448" spans="1:39">
      <c r="A448" s="27"/>
      <c r="B448" s="27"/>
      <c r="M448" s="51"/>
      <c r="N448" s="51"/>
      <c r="O448" s="51"/>
      <c r="P448" s="51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</row>
    <row r="449" spans="1:39">
      <c r="A449" s="27"/>
      <c r="B449" s="27"/>
      <c r="M449" s="51"/>
      <c r="N449" s="51"/>
      <c r="O449" s="51"/>
      <c r="P449" s="51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</row>
    <row r="450" spans="1:39">
      <c r="A450" s="27"/>
      <c r="B450" s="27"/>
      <c r="M450" s="51"/>
      <c r="N450" s="51"/>
      <c r="O450" s="51"/>
      <c r="P450" s="51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</row>
    <row r="451" spans="1:39">
      <c r="A451" s="27"/>
      <c r="B451" s="27"/>
      <c r="M451" s="51"/>
      <c r="N451" s="51"/>
      <c r="O451" s="51"/>
      <c r="P451" s="51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</row>
    <row r="452" spans="1:39">
      <c r="A452" s="27"/>
      <c r="B452" s="27"/>
      <c r="M452" s="51"/>
      <c r="N452" s="51"/>
      <c r="O452" s="51"/>
      <c r="P452" s="51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</row>
    <row r="453" spans="1:39">
      <c r="A453" s="27"/>
      <c r="B453" s="27"/>
      <c r="M453" s="51"/>
      <c r="N453" s="51"/>
      <c r="O453" s="51"/>
      <c r="P453" s="51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</row>
    <row r="454" spans="1:39">
      <c r="A454" s="27"/>
      <c r="B454" s="27"/>
      <c r="M454" s="51"/>
      <c r="N454" s="51"/>
      <c r="O454" s="51"/>
      <c r="P454" s="51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</row>
    <row r="455" spans="1:39">
      <c r="A455" s="27"/>
      <c r="B455" s="27"/>
      <c r="M455" s="51"/>
      <c r="N455" s="51"/>
      <c r="O455" s="51"/>
      <c r="P455" s="51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</row>
    <row r="456" spans="1:39">
      <c r="A456" s="27"/>
      <c r="B456" s="27"/>
      <c r="M456" s="51"/>
      <c r="N456" s="51"/>
      <c r="O456" s="51"/>
      <c r="P456" s="51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</row>
    <row r="457" spans="1:39">
      <c r="A457" s="27"/>
      <c r="B457" s="27"/>
      <c r="M457" s="51"/>
      <c r="N457" s="51"/>
      <c r="O457" s="51"/>
      <c r="P457" s="51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</row>
    <row r="458" spans="1:39">
      <c r="A458" s="27"/>
      <c r="B458" s="27"/>
      <c r="M458" s="51"/>
      <c r="N458" s="51"/>
      <c r="O458" s="51"/>
      <c r="P458" s="51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</row>
    <row r="459" spans="1:39">
      <c r="A459" s="27"/>
      <c r="B459" s="27"/>
      <c r="M459" s="51"/>
      <c r="N459" s="51"/>
      <c r="O459" s="51"/>
      <c r="P459" s="51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</row>
    <row r="460" spans="1:39">
      <c r="A460" s="27"/>
      <c r="B460" s="27"/>
      <c r="M460" s="51"/>
      <c r="N460" s="51"/>
      <c r="O460" s="51"/>
      <c r="P460" s="51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</row>
    <row r="461" spans="1:39">
      <c r="A461" s="27"/>
      <c r="B461" s="27"/>
      <c r="M461" s="51"/>
      <c r="N461" s="51"/>
      <c r="O461" s="51"/>
      <c r="P461" s="51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</row>
    <row r="462" spans="1:39">
      <c r="A462" s="27"/>
      <c r="B462" s="27"/>
      <c r="M462" s="51"/>
      <c r="N462" s="51"/>
      <c r="O462" s="51"/>
      <c r="P462" s="51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</row>
    <row r="463" spans="1:39">
      <c r="A463" s="27"/>
      <c r="B463" s="27"/>
      <c r="M463" s="51"/>
      <c r="N463" s="51"/>
      <c r="O463" s="51"/>
      <c r="P463" s="51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</row>
    <row r="464" spans="1:39">
      <c r="A464" s="27"/>
      <c r="B464" s="27"/>
      <c r="M464" s="51"/>
      <c r="N464" s="51"/>
      <c r="O464" s="51"/>
      <c r="P464" s="51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</row>
    <row r="465" spans="1:39">
      <c r="A465" s="27"/>
      <c r="B465" s="27"/>
      <c r="M465" s="51"/>
      <c r="N465" s="51"/>
      <c r="O465" s="51"/>
      <c r="P465" s="51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</row>
    <row r="466" spans="1:39">
      <c r="A466" s="27"/>
      <c r="B466" s="27"/>
      <c r="M466" s="51"/>
      <c r="N466" s="51"/>
      <c r="O466" s="51"/>
      <c r="P466" s="51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</row>
    <row r="467" spans="1:39">
      <c r="A467" s="27"/>
      <c r="B467" s="27"/>
      <c r="M467" s="51"/>
      <c r="N467" s="51"/>
      <c r="O467" s="51"/>
      <c r="P467" s="51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</row>
    <row r="468" spans="1:39">
      <c r="A468" s="27"/>
      <c r="B468" s="27"/>
      <c r="M468" s="51"/>
      <c r="N468" s="51"/>
      <c r="O468" s="51"/>
      <c r="P468" s="51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</row>
    <row r="469" spans="1:39">
      <c r="A469" s="27"/>
      <c r="B469" s="27"/>
      <c r="M469" s="51"/>
      <c r="N469" s="51"/>
      <c r="O469" s="51"/>
      <c r="P469" s="51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</row>
    <row r="470" spans="1:39">
      <c r="A470" s="27"/>
      <c r="B470" s="27"/>
      <c r="M470" s="51"/>
      <c r="N470" s="51"/>
      <c r="O470" s="51"/>
      <c r="P470" s="51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</row>
    <row r="471" spans="1:39">
      <c r="A471" s="27"/>
      <c r="B471" s="27"/>
      <c r="M471" s="51"/>
      <c r="N471" s="51"/>
      <c r="O471" s="51"/>
      <c r="P471" s="51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</row>
    <row r="472" spans="1:39">
      <c r="A472" s="27"/>
      <c r="B472" s="27"/>
      <c r="M472" s="51"/>
      <c r="N472" s="51"/>
      <c r="O472" s="51"/>
      <c r="P472" s="51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</row>
    <row r="473" spans="1:39">
      <c r="A473" s="27"/>
      <c r="B473" s="27"/>
      <c r="M473" s="51"/>
      <c r="N473" s="51"/>
      <c r="O473" s="51"/>
      <c r="P473" s="51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</row>
    <row r="474" spans="1:39">
      <c r="A474" s="27"/>
      <c r="B474" s="27"/>
      <c r="M474" s="51"/>
      <c r="N474" s="51"/>
      <c r="O474" s="51"/>
      <c r="P474" s="51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</row>
    <row r="475" spans="1:39">
      <c r="A475" s="27"/>
      <c r="B475" s="27"/>
      <c r="M475" s="51"/>
      <c r="N475" s="51"/>
      <c r="O475" s="51"/>
      <c r="P475" s="51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</row>
    <row r="476" spans="1:39">
      <c r="A476" s="27"/>
      <c r="B476" s="27"/>
      <c r="M476" s="51"/>
      <c r="N476" s="51"/>
      <c r="O476" s="51"/>
      <c r="P476" s="51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</row>
    <row r="477" spans="1:39">
      <c r="A477" s="27"/>
      <c r="B477" s="27"/>
      <c r="M477" s="51"/>
      <c r="N477" s="51"/>
      <c r="O477" s="51"/>
      <c r="P477" s="51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</row>
    <row r="478" spans="1:39">
      <c r="A478" s="27"/>
      <c r="B478" s="27"/>
      <c r="M478" s="51"/>
      <c r="N478" s="51"/>
      <c r="O478" s="51"/>
      <c r="P478" s="51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</row>
    <row r="479" spans="1:39">
      <c r="A479" s="27"/>
      <c r="B479" s="27"/>
      <c r="M479" s="51"/>
      <c r="N479" s="51"/>
      <c r="O479" s="51"/>
      <c r="P479" s="51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</row>
    <row r="480" spans="1:39">
      <c r="A480" s="27"/>
      <c r="B480" s="27"/>
      <c r="M480" s="51"/>
      <c r="N480" s="51"/>
      <c r="O480" s="51"/>
      <c r="P480" s="51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</row>
    <row r="481" spans="1:39">
      <c r="A481" s="27"/>
      <c r="B481" s="27"/>
      <c r="M481" s="51"/>
      <c r="N481" s="51"/>
      <c r="O481" s="51"/>
      <c r="P481" s="51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</row>
    <row r="482" spans="1:39">
      <c r="A482" s="27"/>
      <c r="B482" s="27"/>
      <c r="M482" s="51"/>
      <c r="N482" s="51"/>
      <c r="O482" s="51"/>
      <c r="P482" s="51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</row>
    <row r="483" spans="1:39">
      <c r="A483" s="27"/>
      <c r="B483" s="27"/>
      <c r="M483" s="51"/>
      <c r="N483" s="51"/>
      <c r="O483" s="51"/>
      <c r="P483" s="51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</row>
    <row r="484" spans="1:39">
      <c r="A484" s="27"/>
      <c r="B484" s="27"/>
      <c r="M484" s="51"/>
      <c r="N484" s="51"/>
      <c r="O484" s="51"/>
      <c r="P484" s="51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</row>
    <row r="485" spans="1:39">
      <c r="A485" s="27"/>
      <c r="B485" s="27"/>
      <c r="M485" s="51"/>
      <c r="N485" s="51"/>
      <c r="O485" s="51"/>
      <c r="P485" s="51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</row>
    <row r="486" spans="1:39">
      <c r="A486" s="27"/>
      <c r="B486" s="27"/>
      <c r="M486" s="51"/>
      <c r="N486" s="51"/>
      <c r="O486" s="51"/>
      <c r="P486" s="51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</row>
    <row r="487" spans="1:39">
      <c r="A487" s="27"/>
      <c r="B487" s="27"/>
      <c r="M487" s="51"/>
      <c r="N487" s="51"/>
      <c r="O487" s="51"/>
      <c r="P487" s="51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</row>
    <row r="488" spans="1:39">
      <c r="A488" s="27"/>
      <c r="B488" s="27"/>
      <c r="M488" s="51"/>
      <c r="N488" s="51"/>
      <c r="O488" s="51"/>
      <c r="P488" s="51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</row>
    <row r="489" spans="1:39">
      <c r="A489" s="27"/>
      <c r="B489" s="27"/>
      <c r="M489" s="51"/>
      <c r="N489" s="51"/>
      <c r="O489" s="51"/>
      <c r="P489" s="51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</row>
    <row r="490" spans="1:39">
      <c r="A490" s="27"/>
      <c r="B490" s="27"/>
      <c r="M490" s="51"/>
      <c r="N490" s="51"/>
      <c r="O490" s="51"/>
      <c r="P490" s="51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</row>
    <row r="491" spans="1:39">
      <c r="A491" s="27"/>
      <c r="B491" s="27"/>
      <c r="M491" s="51"/>
      <c r="N491" s="51"/>
      <c r="O491" s="51"/>
      <c r="P491" s="51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</row>
    <row r="492" spans="1:39">
      <c r="A492" s="27"/>
      <c r="B492" s="27"/>
      <c r="M492" s="51"/>
      <c r="N492" s="51"/>
      <c r="O492" s="51"/>
      <c r="P492" s="51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</row>
    <row r="493" spans="1:39">
      <c r="A493" s="27"/>
      <c r="B493" s="27"/>
      <c r="M493" s="51"/>
      <c r="N493" s="51"/>
      <c r="O493" s="51"/>
      <c r="P493" s="51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</row>
    <row r="494" spans="1:39">
      <c r="A494" s="27"/>
      <c r="B494" s="27"/>
      <c r="M494" s="51"/>
      <c r="N494" s="51"/>
      <c r="O494" s="51"/>
      <c r="P494" s="51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</row>
    <row r="495" spans="1:39">
      <c r="A495" s="27"/>
      <c r="B495" s="27"/>
      <c r="M495" s="51"/>
      <c r="N495" s="51"/>
      <c r="O495" s="51"/>
      <c r="P495" s="51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</row>
    <row r="496" spans="1:39">
      <c r="A496" s="27"/>
      <c r="B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</row>
    <row r="497" spans="1:39">
      <c r="A497" s="27"/>
      <c r="B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</row>
    <row r="498" spans="1:39">
      <c r="A498" s="27"/>
      <c r="B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</row>
    <row r="499" spans="1:39">
      <c r="A499" s="27"/>
      <c r="B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</row>
    <row r="500" spans="1:39">
      <c r="A500" s="27"/>
      <c r="B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</row>
    <row r="501" spans="1:39">
      <c r="A501" s="27"/>
      <c r="B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</row>
    <row r="502" spans="1:39">
      <c r="A502" s="27"/>
      <c r="B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</row>
    <row r="503" spans="1:39">
      <c r="A503" s="27"/>
      <c r="B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</row>
    <row r="504" spans="1:39">
      <c r="A504" s="27"/>
      <c r="B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</row>
    <row r="505" spans="1:39">
      <c r="A505" s="27"/>
      <c r="B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</row>
    <row r="506" spans="1:39">
      <c r="A506" s="27"/>
      <c r="B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</row>
    <row r="507" spans="1:39">
      <c r="A507" s="27"/>
      <c r="B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</row>
    <row r="508" spans="1:39">
      <c r="A508" s="27"/>
      <c r="B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</row>
    <row r="509" spans="1:39">
      <c r="A509" s="27"/>
      <c r="B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</row>
    <row r="510" spans="1:39">
      <c r="A510" s="27"/>
      <c r="B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</row>
    <row r="511" spans="1:39">
      <c r="A511" s="27"/>
      <c r="B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</row>
    <row r="512" spans="1:39">
      <c r="A512" s="27"/>
      <c r="B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</row>
    <row r="513" spans="1:39">
      <c r="A513" s="27"/>
      <c r="B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</row>
    <row r="514" spans="1:39">
      <c r="A514" s="27"/>
      <c r="B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</row>
    <row r="515" spans="1:39">
      <c r="A515" s="27"/>
      <c r="B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</row>
    <row r="516" spans="1:39">
      <c r="A516" s="27"/>
      <c r="B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</row>
    <row r="517" spans="1:39">
      <c r="A517" s="27"/>
      <c r="B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</row>
    <row r="518" spans="1:39">
      <c r="A518" s="27"/>
      <c r="B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</row>
    <row r="519" spans="1:39">
      <c r="A519" s="27"/>
      <c r="B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</row>
    <row r="520" spans="1:39">
      <c r="A520" s="27"/>
      <c r="B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</row>
    <row r="521" spans="1:39">
      <c r="A521" s="27"/>
      <c r="B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</row>
    <row r="522" spans="1:39">
      <c r="A522" s="27"/>
      <c r="B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</row>
    <row r="523" spans="1:39">
      <c r="A523" s="27"/>
      <c r="B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</row>
    <row r="524" spans="1:39">
      <c r="A524" s="27"/>
      <c r="B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</row>
    <row r="525" spans="1:39">
      <c r="A525" s="27"/>
      <c r="B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</row>
    <row r="526" spans="1:39">
      <c r="A526" s="27"/>
      <c r="B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</row>
    <row r="527" spans="1:39">
      <c r="A527" s="27"/>
      <c r="B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</row>
    <row r="528" spans="1:39">
      <c r="A528" s="27"/>
      <c r="B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</row>
    <row r="529" spans="1:39">
      <c r="A529" s="27"/>
      <c r="B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</row>
    <row r="530" spans="1:39">
      <c r="A530" s="27"/>
      <c r="B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</row>
    <row r="531" spans="1:39">
      <c r="A531" s="27"/>
      <c r="B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</row>
    <row r="532" spans="1:39">
      <c r="A532" s="27"/>
      <c r="B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</row>
    <row r="533" spans="1:39">
      <c r="A533" s="27"/>
      <c r="B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</row>
    <row r="534" spans="1:39">
      <c r="A534" s="27"/>
      <c r="B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</row>
    <row r="535" spans="1:39">
      <c r="A535" s="27"/>
      <c r="B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</row>
    <row r="536" spans="1:39">
      <c r="A536" s="27"/>
      <c r="B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</row>
    <row r="537" spans="1:39">
      <c r="A537" s="27"/>
      <c r="B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</row>
    <row r="538" spans="1:39">
      <c r="A538" s="27"/>
      <c r="B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</row>
    <row r="539" spans="1:39">
      <c r="A539" s="27"/>
      <c r="B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</row>
    <row r="540" spans="1:39">
      <c r="A540" s="27"/>
      <c r="B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</row>
    <row r="541" spans="1:39">
      <c r="A541" s="27"/>
      <c r="B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</row>
    <row r="542" spans="1:39">
      <c r="A542" s="27"/>
      <c r="B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</row>
    <row r="543" spans="1:39">
      <c r="A543" s="27"/>
      <c r="B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</row>
    <row r="544" spans="1:39">
      <c r="A544" s="27"/>
      <c r="B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</row>
    <row r="545" spans="1:39">
      <c r="A545" s="27"/>
      <c r="B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</row>
    <row r="546" spans="1:39">
      <c r="A546" s="27"/>
      <c r="B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</row>
    <row r="547" spans="1:39">
      <c r="A547" s="27"/>
      <c r="B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</row>
    <row r="548" spans="1:39">
      <c r="A548" s="27"/>
      <c r="B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</row>
    <row r="549" spans="1:39">
      <c r="A549" s="27"/>
      <c r="B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</row>
    <row r="550" spans="1:39">
      <c r="A550" s="27"/>
      <c r="B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</row>
    <row r="551" spans="1:39">
      <c r="A551" s="27"/>
      <c r="B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</row>
    <row r="552" spans="1:39">
      <c r="A552" s="27"/>
      <c r="B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</row>
    <row r="553" spans="1:39">
      <c r="A553" s="27"/>
      <c r="B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</row>
    <row r="554" spans="1:39">
      <c r="A554" s="27"/>
      <c r="B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</row>
    <row r="555" spans="1:39">
      <c r="A555" s="27"/>
      <c r="B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</row>
    <row r="556" spans="1:39">
      <c r="A556" s="27"/>
      <c r="B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</row>
    <row r="557" spans="1:39">
      <c r="A557" s="27"/>
      <c r="B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</row>
    <row r="558" spans="1:39">
      <c r="A558" s="27"/>
      <c r="B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</row>
    <row r="559" spans="1:39">
      <c r="A559" s="27"/>
      <c r="B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</row>
    <row r="560" spans="1:39">
      <c r="A560" s="27"/>
      <c r="B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</row>
    <row r="561" spans="1:39">
      <c r="A561" s="27"/>
      <c r="B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</row>
    <row r="562" spans="1:39">
      <c r="A562" s="27"/>
      <c r="B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</row>
    <row r="563" spans="1:39">
      <c r="A563" s="27"/>
      <c r="B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</row>
    <row r="564" spans="1:39">
      <c r="A564" s="27"/>
      <c r="B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</row>
    <row r="565" spans="1:39">
      <c r="A565" s="27"/>
      <c r="B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</row>
    <row r="566" spans="1:39">
      <c r="A566" s="27"/>
      <c r="B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</row>
    <row r="567" spans="1:39">
      <c r="A567" s="27"/>
      <c r="B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</row>
    <row r="568" spans="1:39">
      <c r="A568" s="27"/>
      <c r="B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</row>
    <row r="569" spans="1:39">
      <c r="A569" s="27"/>
      <c r="B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</row>
    <row r="570" spans="1:39">
      <c r="A570" s="27"/>
      <c r="B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</row>
    <row r="571" spans="1:39">
      <c r="A571" s="27"/>
      <c r="B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</row>
    <row r="572" spans="1:39">
      <c r="A572" s="27"/>
      <c r="B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</row>
    <row r="573" spans="1:39">
      <c r="A573" s="27"/>
      <c r="B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</row>
    <row r="574" spans="1:39">
      <c r="A574" s="27"/>
      <c r="B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</row>
    <row r="575" spans="1:39">
      <c r="A575" s="27"/>
      <c r="B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</row>
    <row r="576" spans="1:39">
      <c r="A576" s="27"/>
      <c r="B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</row>
    <row r="577" spans="1:39">
      <c r="A577" s="27"/>
      <c r="B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</row>
    <row r="578" spans="1:39">
      <c r="A578" s="27"/>
      <c r="B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</row>
    <row r="579" spans="1:39">
      <c r="A579" s="27"/>
      <c r="B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</row>
    <row r="580" spans="1:39">
      <c r="A580" s="27"/>
      <c r="B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</row>
    <row r="581" spans="1:39">
      <c r="A581" s="27"/>
      <c r="B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</row>
    <row r="582" spans="1:39">
      <c r="A582" s="27"/>
      <c r="B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</row>
    <row r="583" spans="1:39">
      <c r="A583" s="27"/>
      <c r="B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</row>
    <row r="584" spans="1:39">
      <c r="A584" s="27"/>
      <c r="B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</row>
    <row r="585" spans="1:39">
      <c r="A585" s="27"/>
      <c r="B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</row>
    <row r="586" spans="1:39">
      <c r="A586" s="27"/>
      <c r="B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</row>
    <row r="587" spans="1:39">
      <c r="A587" s="27"/>
      <c r="B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</row>
    <row r="588" spans="1:39">
      <c r="A588" s="27"/>
      <c r="B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</row>
    <row r="589" spans="1:39">
      <c r="A589" s="27"/>
      <c r="B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</row>
    <row r="590" spans="1:39">
      <c r="A590" s="27"/>
      <c r="B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</row>
    <row r="591" spans="1:39">
      <c r="A591" s="27"/>
      <c r="B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</row>
    <row r="592" spans="1:39">
      <c r="A592" s="27"/>
      <c r="B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</row>
    <row r="593" spans="1:39">
      <c r="A593" s="27"/>
      <c r="B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</row>
    <row r="594" spans="1:39">
      <c r="A594" s="27"/>
      <c r="B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</row>
    <row r="595" spans="1:39">
      <c r="A595" s="27"/>
      <c r="B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</row>
    <row r="596" spans="1:39">
      <c r="A596" s="27"/>
      <c r="B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</row>
    <row r="597" spans="1:39">
      <c r="A597" s="27"/>
      <c r="B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</row>
    <row r="598" spans="1:39">
      <c r="A598" s="27"/>
      <c r="B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</row>
    <row r="599" spans="1:39">
      <c r="A599" s="27"/>
      <c r="B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</row>
    <row r="600" spans="1:39">
      <c r="A600" s="27"/>
      <c r="B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</row>
    <row r="601" spans="1:39">
      <c r="A601" s="27"/>
      <c r="B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</row>
    <row r="602" spans="1:39">
      <c r="A602" s="27"/>
      <c r="B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</row>
    <row r="603" spans="1:39">
      <c r="A603" s="27"/>
      <c r="B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</row>
    <row r="604" spans="1:39">
      <c r="A604" s="27"/>
      <c r="B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</row>
    <row r="605" spans="1:39">
      <c r="A605" s="27"/>
      <c r="B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</row>
    <row r="606" spans="1:39">
      <c r="A606" s="27"/>
      <c r="B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</row>
    <row r="607" spans="1:39">
      <c r="A607" s="27"/>
      <c r="B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</row>
    <row r="608" spans="1:39">
      <c r="A608" s="27"/>
      <c r="B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</row>
    <row r="609" spans="1:39">
      <c r="A609" s="27"/>
      <c r="B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</row>
    <row r="610" spans="1:39">
      <c r="A610" s="27"/>
      <c r="B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</row>
    <row r="611" spans="1:39">
      <c r="A611" s="27"/>
      <c r="B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</row>
    <row r="612" spans="1:39">
      <c r="A612" s="27"/>
      <c r="B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</row>
    <row r="613" spans="1:39">
      <c r="A613" s="27"/>
      <c r="B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</row>
    <row r="614" spans="1:39">
      <c r="A614" s="27"/>
      <c r="B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</row>
    <row r="615" spans="1:39">
      <c r="A615" s="27"/>
      <c r="B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</row>
    <row r="616" spans="1:39">
      <c r="A616" s="27"/>
      <c r="B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</row>
    <row r="617" spans="1:39">
      <c r="A617" s="27"/>
      <c r="B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</row>
    <row r="618" spans="1:39">
      <c r="A618" s="27"/>
      <c r="B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</row>
    <row r="619" spans="1:39">
      <c r="A619" s="27"/>
      <c r="B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</row>
    <row r="620" spans="1:39">
      <c r="A620" s="27"/>
      <c r="B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</row>
    <row r="621" spans="1:39">
      <c r="A621" s="27"/>
      <c r="B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</row>
    <row r="622" spans="1:39">
      <c r="A622" s="27"/>
      <c r="B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</row>
    <row r="623" spans="1:39">
      <c r="A623" s="27"/>
      <c r="B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</row>
    <row r="624" spans="1:39">
      <c r="A624" s="27"/>
      <c r="B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</row>
    <row r="625" spans="1:39">
      <c r="A625" s="27"/>
      <c r="B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</row>
    <row r="626" spans="1:39">
      <c r="A626" s="27"/>
      <c r="B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</row>
    <row r="627" spans="1:39">
      <c r="A627" s="27"/>
      <c r="B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</row>
    <row r="628" spans="1:39">
      <c r="A628" s="27"/>
      <c r="B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</row>
    <row r="629" spans="1:39">
      <c r="A629" s="27"/>
      <c r="B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</row>
    <row r="630" spans="1:39">
      <c r="A630" s="27"/>
      <c r="B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</row>
    <row r="631" spans="1:39">
      <c r="A631" s="27"/>
      <c r="B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</row>
    <row r="632" spans="1:39">
      <c r="A632" s="27"/>
      <c r="B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</row>
    <row r="633" spans="1:39">
      <c r="A633" s="27"/>
      <c r="B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</row>
    <row r="634" spans="1:39">
      <c r="A634" s="27"/>
      <c r="B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</row>
    <row r="635" spans="1:39">
      <c r="A635" s="27"/>
      <c r="B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</row>
    <row r="636" spans="1:39">
      <c r="A636" s="27"/>
      <c r="B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</row>
    <row r="637" spans="1:39">
      <c r="A637" s="27"/>
      <c r="B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</row>
  </sheetData>
  <pageMargins left="0.31496062992125984" right="0.31496062992125984" top="0.15748031496062992" bottom="0.19685039370078741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2025-2026</vt:lpstr>
    </vt:vector>
  </TitlesOfParts>
  <Company>thuis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vd Bosch</dc:creator>
  <cp:lastModifiedBy>kees</cp:lastModifiedBy>
  <cp:lastPrinted>2025-09-15T10:32:54Z</cp:lastPrinted>
  <dcterms:created xsi:type="dcterms:W3CDTF">2002-08-06T19:29:54Z</dcterms:created>
  <dcterms:modified xsi:type="dcterms:W3CDTF">2025-09-22T12:57:27Z</dcterms:modified>
</cp:coreProperties>
</file>